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70" windowHeight="6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51" i="1" l="1"/>
  <c r="C48" i="1" l="1"/>
  <c r="C47" i="1" s="1"/>
  <c r="C27" i="1"/>
  <c r="C26" i="1" s="1"/>
  <c r="C37" i="1"/>
  <c r="C13" i="1"/>
  <c r="C12" i="1" l="1"/>
  <c r="C46" i="1" s="1"/>
</calcChain>
</file>

<file path=xl/sharedStrings.xml><?xml version="1.0" encoding="utf-8"?>
<sst xmlns="http://schemas.openxmlformats.org/spreadsheetml/2006/main" count="86" uniqueCount="85">
  <si>
    <t xml:space="preserve">                                                    saistošajiem noteikumiem Nr.1</t>
  </si>
  <si>
    <t xml:space="preserve">                                                      "Dobeles novada pašvaldības</t>
  </si>
  <si>
    <t xml:space="preserve">                                                                   budžets 2017.gadam"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</si>
  <si>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</si>
  <si>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</si>
  <si>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</si>
  <si>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</si>
  <si>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</si>
  <si>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</si>
  <si>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</si>
  <si>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</si>
  <si>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</si>
  <si>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</si>
  <si>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</si>
  <si>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</si>
  <si>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</si>
  <si>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</si>
  <si>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</si>
  <si>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</si>
  <si>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</si>
  <si>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</si>
  <si>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</si>
  <si>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</si>
  <si>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</si>
  <si>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</si>
  <si>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</si>
  <si>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</si>
  <si>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</si>
  <si>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</si>
  <si>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</si>
  <si>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</si>
  <si>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</si>
  <si>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</si>
  <si>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</si>
  <si>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</si>
  <si>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</si>
  <si>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</si>
  <si>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</si>
  <si>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</si>
  <si>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</si>
  <si>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</si>
  <si>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</si>
  <si>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</si>
  <si>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</si>
  <si>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</si>
  <si>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</si>
  <si>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</si>
  <si>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</si>
  <si>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</si>
  <si>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</si>
  <si>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</si>
  <si>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</si>
  <si>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</si>
  <si>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</si>
  <si>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</si>
  <si>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</si>
  <si>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</si>
  <si>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</si>
  <si>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</si>
  <si>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</si>
  <si>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</si>
  <si>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</si>
  <si>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</si>
  <si>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</si>
  <si>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</si>
  <si>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</si>
  <si>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</si>
  <si>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</si>
  <si>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</si>
  <si>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</si>
  <si>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</si>
  <si>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</si>
  <si>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Dobeles novada  pašvaldības 2017.gada  pamatbudžeta ieņēmumu un izdevumu 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</si>
  <si>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</si>
  <si>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</si>
  <si>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</si>
  <si>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</si>
  <si>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</si>
  <si>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</si>
  <si>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</si>
  <si>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finansetām publ.personām transferti</t>
  </si>
  <si>
    <t xml:space="preserve">                                    Dobeles novada domes 26.01.2017.</t>
  </si>
  <si>
    <t xml:space="preserve">Finanšu un grāmatvedības nodaļas vadītāja </t>
  </si>
  <si>
    <t>J.Kalniņa</t>
  </si>
  <si>
    <t xml:space="preserve">                                                           (ar grozījumiem 28.09.2017. lēm.Nr.259/11)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</si>
</sst>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1" fillId="0" borderId="0" xfId="0" applyFont="1"/>
    <xf numFmtId="2" fontId="6" fillId="0" borderId="1" xfId="0" applyNumberFormat="1" applyFont="1" applyBorder="1" applyAlignment="1">
      <alignment horizontal="center"/>
    </xf>
    <xf numFmtId="2" fontId="1" fillId="0" borderId="2" xfId="0" applyNumberFormat="1" applyFont="1" applyBorder="1"/>
    <xf numFmtId="2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2" fontId="1" fillId="0" borderId="0" xfId="0" applyNumberFormat="1" applyFont="1" applyBorder="1"/>
    <xf numFmtId="0" fontId="6" fillId="0" borderId="1" xfId="0" applyFont="1" applyBorder="1" applyAlignment="1">
      <alignment horizontal="center"/>
    </xf>
    <xf numFmtId="2" fontId="7" fillId="3" borderId="9" xfId="0" applyNumberFormat="1" applyFont="1" applyFill="1" applyBorder="1" applyAlignment="1">
      <alignment horizontal="center"/>
    </xf>
    <xf numFmtId="2" fontId="7" fillId="3" borderId="8" xfId="0" applyNumberFormat="1" applyFont="1" applyFill="1" applyBorder="1"/>
    <xf numFmtId="0" fontId="7" fillId="3" borderId="10" xfId="0" applyFont="1" applyFill="1" applyBorder="1"/>
    <xf numFmtId="2" fontId="9" fillId="0" borderId="6" xfId="0" applyNumberFormat="1" applyFont="1" applyBorder="1" applyAlignment="1">
      <alignment horizontal="center"/>
    </xf>
    <xf numFmtId="0" fontId="9" fillId="0" borderId="7" xfId="0" applyFont="1" applyBorder="1"/>
    <xf numFmtId="0" fontId="9" fillId="0" borderId="6" xfId="0" applyFont="1" applyBorder="1"/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3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2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vertical="justify"/>
    </xf>
    <xf numFmtId="2" fontId="9" fillId="0" borderId="3" xfId="0" applyNumberFormat="1" applyFont="1" applyBorder="1" applyAlignment="1">
      <alignment horizontal="center"/>
    </xf>
    <xf numFmtId="2" fontId="9" fillId="0" borderId="8" xfId="0" applyNumberFormat="1" applyFont="1" applyBorder="1"/>
    <xf numFmtId="0" fontId="9" fillId="0" borderId="3" xfId="0" applyFont="1" applyBorder="1"/>
    <xf numFmtId="2" fontId="6" fillId="0" borderId="3" xfId="0" applyNumberFormat="1" applyFont="1" applyBorder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Fill="1" applyBorder="1" applyAlignment="1">
      <alignment horizontal="center"/>
    </xf>
    <xf numFmtId="2" fontId="6" fillId="0" borderId="3" xfId="0" applyNumberFormat="1" applyFont="1" applyFill="1" applyBorder="1"/>
    <xf numFmtId="0" fontId="6" fillId="0" borderId="3" xfId="0" applyFont="1" applyFill="1" applyBorder="1"/>
    <xf numFmtId="49" fontId="9" fillId="0" borderId="3" xfId="0" applyNumberFormat="1" applyFont="1" applyBorder="1" applyAlignment="1">
      <alignment horizontal="center"/>
    </xf>
    <xf numFmtId="2" fontId="9" fillId="0" borderId="3" xfId="0" applyNumberFormat="1" applyFont="1" applyBorder="1"/>
    <xf numFmtId="0" fontId="9" fillId="0" borderId="3" xfId="0" applyFont="1" applyFill="1" applyBorder="1"/>
    <xf numFmtId="2" fontId="2" fillId="0" borderId="3" xfId="0" applyNumberFormat="1" applyFont="1" applyBorder="1"/>
    <xf numFmtId="0" fontId="2" fillId="0" borderId="3" xfId="0" applyFont="1" applyFill="1" applyBorder="1"/>
    <xf numFmtId="2" fontId="2" fillId="0" borderId="1" xfId="0" applyNumberFormat="1" applyFont="1" applyBorder="1"/>
    <xf numFmtId="0" fontId="2" fillId="0" borderId="1" xfId="0" applyFont="1" applyFill="1" applyBorder="1"/>
    <xf numFmtId="49" fontId="7" fillId="3" borderId="3" xfId="0" applyNumberFormat="1" applyFont="1" applyFill="1" applyBorder="1" applyAlignment="1">
      <alignment horizontal="center"/>
    </xf>
    <xf numFmtId="2" fontId="7" fillId="3" borderId="3" xfId="0" applyNumberFormat="1" applyFont="1" applyFill="1" applyBorder="1"/>
    <xf numFmtId="0" fontId="7" fillId="3" borderId="3" xfId="0" applyFont="1" applyFill="1" applyBorder="1"/>
    <xf numFmtId="0" fontId="10" fillId="0" borderId="6" xfId="0" applyFont="1" applyBorder="1" applyAlignment="1">
      <alignment horizontal="center"/>
    </xf>
    <xf numFmtId="0" fontId="11" fillId="0" borderId="6" xfId="0" applyFont="1" applyBorder="1"/>
    <xf numFmtId="0" fontId="10" fillId="0" borderId="6" xfId="0" applyFont="1" applyBorder="1"/>
    <xf numFmtId="49" fontId="12" fillId="0" borderId="3" xfId="0" applyNumberFormat="1" applyFont="1" applyBorder="1"/>
    <xf numFmtId="0" fontId="12" fillId="0" borderId="3" xfId="0" applyFont="1" applyBorder="1"/>
    <xf numFmtId="49" fontId="11" fillId="0" borderId="3" xfId="0" applyNumberFormat="1" applyFont="1" applyBorder="1" applyAlignment="1">
      <alignment horizontal="center"/>
    </xf>
    <xf numFmtId="49" fontId="11" fillId="0" borderId="3" xfId="0" applyNumberFormat="1" applyFont="1" applyBorder="1"/>
    <xf numFmtId="0" fontId="11" fillId="0" borderId="3" xfId="0" applyFont="1" applyBorder="1"/>
    <xf numFmtId="0" fontId="12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10" fillId="3" borderId="3" xfId="0" applyFont="1" applyFill="1" applyBorder="1" applyAlignment="1">
      <alignment horizontal="center"/>
    </xf>
    <xf numFmtId="0" fontId="13" fillId="3" borderId="3" xfId="0" applyFont="1" applyFill="1" applyBorder="1"/>
    <xf numFmtId="0" fontId="10" fillId="3" borderId="3" xfId="0" applyFont="1" applyFill="1" applyBorder="1"/>
    <xf numFmtId="0" fontId="14" fillId="0" borderId="3" xfId="0" applyFont="1" applyBorder="1"/>
    <xf numFmtId="0" fontId="15" fillId="0" borderId="0" xfId="0" applyFont="1"/>
    <xf numFmtId="2" fontId="4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2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zoomScale="150" zoomScaleNormal="150" workbookViewId="0">
      <selection activeCell="B6" sqref="B6:C6"/>
    </sheetView>
  </sheetViews>
  <sheetFormatPr defaultRowHeight="15" x14ac:dyDescent="0.25"/>
  <cols>
    <col min="1" max="1" width="12.42578125" style="2" customWidth="1"/>
    <col min="2" max="2" width="61.28515625" style="2" customWidth="1"/>
    <col min="3" max="3" width="12.5703125" style="2" customWidth="1"/>
    <col min="4" max="16384" width="9.140625" style="2"/>
  </cols>
  <sheetData>
    <row r="1" spans="1:3" ht="15.75" x14ac:dyDescent="0.25">
      <c r="A1" s="1"/>
      <c r="B1" s="63" t="s">
        <v>71</v>
      </c>
      <c r="C1" s="63"/>
    </row>
    <row r="2" spans="1:3" ht="15.75" x14ac:dyDescent="0.25">
      <c r="A2" s="1"/>
      <c r="B2" s="64" t="s">
        <v>81</v>
      </c>
      <c r="C2" s="64"/>
    </row>
    <row r="3" spans="1:3" ht="15.75" x14ac:dyDescent="0.25">
      <c r="A3" s="1"/>
      <c r="B3" s="65" t="s">
        <v>0</v>
      </c>
      <c r="C3" s="65"/>
    </row>
    <row r="4" spans="1:3" ht="15.75" x14ac:dyDescent="0.25">
      <c r="A4" s="1"/>
      <c r="B4" s="66" t="s">
        <v>1</v>
      </c>
      <c r="C4" s="66"/>
    </row>
    <row r="5" spans="1:3" ht="15.75" x14ac:dyDescent="0.25">
      <c r="A5" s="1"/>
      <c r="B5" s="66" t="s">
        <v>2</v>
      </c>
      <c r="C5" s="66"/>
    </row>
    <row r="6" spans="1:3" ht="12" customHeight="1" x14ac:dyDescent="0.25">
      <c r="A6" s="3"/>
      <c r="B6" s="67" t="s">
        <v>84</v>
      </c>
      <c r="C6" s="67"/>
    </row>
    <row r="7" spans="1:3" ht="15.75" x14ac:dyDescent="0.25">
      <c r="A7" s="60" t="s">
        <v>72</v>
      </c>
      <c r="B7" s="60"/>
      <c r="C7" s="60"/>
    </row>
    <row r="8" spans="1:3" ht="15.75" x14ac:dyDescent="0.25">
      <c r="A8" s="1"/>
      <c r="B8" s="4" t="s">
        <v>73</v>
      </c>
      <c r="C8" s="5"/>
    </row>
    <row r="9" spans="1:3" ht="15.75" x14ac:dyDescent="0.25">
      <c r="A9" s="6" t="s">
        <v>3</v>
      </c>
      <c r="B9" s="7"/>
      <c r="C9" s="61">
        <v>2017</v>
      </c>
    </row>
    <row r="10" spans="1:3" ht="11.25" customHeight="1" x14ac:dyDescent="0.25">
      <c r="A10" s="8" t="s">
        <v>4</v>
      </c>
      <c r="B10" s="9" t="s">
        <v>5</v>
      </c>
      <c r="C10" s="62"/>
    </row>
    <row r="11" spans="1:3" ht="12.75" customHeight="1" x14ac:dyDescent="0.25">
      <c r="A11" s="8" t="s">
        <v>6</v>
      </c>
      <c r="B11" s="10"/>
      <c r="C11" s="11" t="s">
        <v>7</v>
      </c>
    </row>
    <row r="12" spans="1:3" x14ac:dyDescent="0.25">
      <c r="A12" s="12" t="s">
        <v>8</v>
      </c>
      <c r="B12" s="13" t="s">
        <v>9</v>
      </c>
      <c r="C12" s="14">
        <f>C13+C17+C18+C22</f>
        <v>27091845</v>
      </c>
    </row>
    <row r="13" spans="1:3" x14ac:dyDescent="0.25">
      <c r="A13" s="15" t="s">
        <v>10</v>
      </c>
      <c r="B13" s="16" t="s">
        <v>11</v>
      </c>
      <c r="C13" s="17">
        <f>C14+C15+C16</f>
        <v>14155550</v>
      </c>
    </row>
    <row r="14" spans="1:3" x14ac:dyDescent="0.25">
      <c r="A14" s="18" t="s">
        <v>12</v>
      </c>
      <c r="B14" s="19" t="s">
        <v>24</v>
      </c>
      <c r="C14" s="20">
        <v>12187929</v>
      </c>
    </row>
    <row r="15" spans="1:3" x14ac:dyDescent="0.25">
      <c r="A15" s="18" t="s">
        <v>13</v>
      </c>
      <c r="B15" s="19" t="s">
        <v>25</v>
      </c>
      <c r="C15" s="20">
        <v>1910709</v>
      </c>
    </row>
    <row r="16" spans="1:3" x14ac:dyDescent="0.25">
      <c r="A16" s="21" t="s">
        <v>27</v>
      </c>
      <c r="B16" s="22" t="s">
        <v>26</v>
      </c>
      <c r="C16" s="20">
        <v>56912</v>
      </c>
    </row>
    <row r="17" spans="1:3" x14ac:dyDescent="0.25">
      <c r="A17" s="23" t="s">
        <v>14</v>
      </c>
      <c r="B17" s="24" t="s">
        <v>15</v>
      </c>
      <c r="C17" s="25">
        <v>244368</v>
      </c>
    </row>
    <row r="18" spans="1:3" x14ac:dyDescent="0.25">
      <c r="A18" s="26" t="s">
        <v>17</v>
      </c>
      <c r="B18" s="27" t="s">
        <v>18</v>
      </c>
      <c r="C18" s="28">
        <v>809051</v>
      </c>
    </row>
    <row r="19" spans="1:3" hidden="1" x14ac:dyDescent="0.25">
      <c r="A19" s="29" t="s">
        <v>19</v>
      </c>
      <c r="B19" s="30" t="s">
        <v>20</v>
      </c>
      <c r="C19" s="20"/>
    </row>
    <row r="20" spans="1:3" hidden="1" x14ac:dyDescent="0.25">
      <c r="A20" s="31"/>
      <c r="B20" s="32" t="s">
        <v>21</v>
      </c>
      <c r="C20" s="33"/>
    </row>
    <row r="21" spans="1:3" hidden="1" x14ac:dyDescent="0.25">
      <c r="A21" s="29" t="s">
        <v>22</v>
      </c>
      <c r="B21" s="30" t="s">
        <v>23</v>
      </c>
      <c r="C21" s="20"/>
    </row>
    <row r="22" spans="1:3" x14ac:dyDescent="0.25">
      <c r="A22" s="34" t="s">
        <v>28</v>
      </c>
      <c r="B22" s="35" t="s">
        <v>29</v>
      </c>
      <c r="C22" s="36">
        <f>C23+C24+C25</f>
        <v>11882876</v>
      </c>
    </row>
    <row r="23" spans="1:3" x14ac:dyDescent="0.25">
      <c r="A23" s="18" t="s">
        <v>79</v>
      </c>
      <c r="B23" s="37" t="s">
        <v>80</v>
      </c>
      <c r="C23" s="38">
        <v>1535</v>
      </c>
    </row>
    <row r="24" spans="1:3" x14ac:dyDescent="0.25">
      <c r="A24" s="18" t="s">
        <v>30</v>
      </c>
      <c r="B24" s="37" t="s">
        <v>16</v>
      </c>
      <c r="C24" s="38">
        <v>11499512</v>
      </c>
    </row>
    <row r="25" spans="1:3" x14ac:dyDescent="0.25">
      <c r="A25" s="21" t="s">
        <v>31</v>
      </c>
      <c r="B25" s="39" t="s">
        <v>32</v>
      </c>
      <c r="C25" s="40">
        <v>381829</v>
      </c>
    </row>
    <row r="26" spans="1:3" x14ac:dyDescent="0.25">
      <c r="A26" s="41" t="s">
        <v>33</v>
      </c>
      <c r="B26" s="42" t="s">
        <v>65</v>
      </c>
      <c r="C26" s="43">
        <f>C27</f>
        <v>35425463</v>
      </c>
    </row>
    <row r="27" spans="1:3" x14ac:dyDescent="0.25">
      <c r="A27" s="44" t="s">
        <v>34</v>
      </c>
      <c r="B27" s="45" t="s">
        <v>35</v>
      </c>
      <c r="C27" s="46">
        <f>C28+C29+C30+C31+C32+C33+C34+C35+C36</f>
        <v>35425463</v>
      </c>
    </row>
    <row r="28" spans="1:3" x14ac:dyDescent="0.25">
      <c r="A28" s="47" t="s">
        <v>38</v>
      </c>
      <c r="B28" s="48" t="s">
        <v>36</v>
      </c>
      <c r="C28" s="48">
        <v>3531460</v>
      </c>
    </row>
    <row r="29" spans="1:3" x14ac:dyDescent="0.25">
      <c r="A29" s="47" t="s">
        <v>37</v>
      </c>
      <c r="B29" s="48" t="s">
        <v>39</v>
      </c>
      <c r="C29" s="48">
        <v>385148</v>
      </c>
    </row>
    <row r="30" spans="1:3" x14ac:dyDescent="0.25">
      <c r="A30" s="47" t="s">
        <v>40</v>
      </c>
      <c r="B30" s="48" t="s">
        <v>41</v>
      </c>
      <c r="C30" s="48">
        <v>6892717</v>
      </c>
    </row>
    <row r="31" spans="1:3" x14ac:dyDescent="0.25">
      <c r="A31" s="47" t="s">
        <v>42</v>
      </c>
      <c r="B31" s="48" t="s">
        <v>43</v>
      </c>
      <c r="C31" s="48">
        <v>284319</v>
      </c>
    </row>
    <row r="32" spans="1:3" x14ac:dyDescent="0.25">
      <c r="A32" s="47" t="s">
        <v>44</v>
      </c>
      <c r="B32" s="48" t="s">
        <v>45</v>
      </c>
      <c r="C32" s="48">
        <v>2663015</v>
      </c>
    </row>
    <row r="33" spans="1:3" x14ac:dyDescent="0.25">
      <c r="A33" s="47" t="s">
        <v>46</v>
      </c>
      <c r="B33" s="48" t="s">
        <v>47</v>
      </c>
      <c r="C33" s="48">
        <v>107226</v>
      </c>
    </row>
    <row r="34" spans="1:3" x14ac:dyDescent="0.25">
      <c r="A34" s="47" t="s">
        <v>49</v>
      </c>
      <c r="B34" s="47" t="s">
        <v>48</v>
      </c>
      <c r="C34" s="48">
        <v>3693644</v>
      </c>
    </row>
    <row r="35" spans="1:3" x14ac:dyDescent="0.25">
      <c r="A35" s="47" t="s">
        <v>50</v>
      </c>
      <c r="B35" s="47" t="s">
        <v>51</v>
      </c>
      <c r="C35" s="48">
        <v>14869849</v>
      </c>
    </row>
    <row r="36" spans="1:3" x14ac:dyDescent="0.25">
      <c r="A36" s="47" t="s">
        <v>52</v>
      </c>
      <c r="B36" s="47" t="s">
        <v>53</v>
      </c>
      <c r="C36" s="48">
        <v>2998085</v>
      </c>
    </row>
    <row r="37" spans="1:3" x14ac:dyDescent="0.25">
      <c r="A37" s="49" t="s">
        <v>54</v>
      </c>
      <c r="B37" s="50" t="s">
        <v>55</v>
      </c>
      <c r="C37" s="51">
        <f>C38+C39+C40+C41+C42+C43+C44+C45</f>
        <v>35425463</v>
      </c>
    </row>
    <row r="38" spans="1:3" x14ac:dyDescent="0.25">
      <c r="A38" s="47" t="s">
        <v>56</v>
      </c>
      <c r="B38" s="47" t="s">
        <v>57</v>
      </c>
      <c r="C38" s="48">
        <v>13426921</v>
      </c>
    </row>
    <row r="39" spans="1:3" x14ac:dyDescent="0.25">
      <c r="A39" s="52">
        <v>2000</v>
      </c>
      <c r="B39" s="48" t="s">
        <v>58</v>
      </c>
      <c r="C39" s="48">
        <v>6873352</v>
      </c>
    </row>
    <row r="40" spans="1:3" x14ac:dyDescent="0.25">
      <c r="A40" s="52">
        <v>3000</v>
      </c>
      <c r="B40" s="48" t="s">
        <v>59</v>
      </c>
      <c r="C40" s="48">
        <v>945589</v>
      </c>
    </row>
    <row r="41" spans="1:3" x14ac:dyDescent="0.25">
      <c r="A41" s="52">
        <v>4000</v>
      </c>
      <c r="B41" s="48" t="s">
        <v>60</v>
      </c>
      <c r="C41" s="48">
        <v>58699</v>
      </c>
    </row>
    <row r="42" spans="1:3" x14ac:dyDescent="0.25">
      <c r="A42" s="52">
        <v>5000</v>
      </c>
      <c r="B42" s="48" t="s">
        <v>61</v>
      </c>
      <c r="C42" s="48">
        <v>12678111</v>
      </c>
    </row>
    <row r="43" spans="1:3" x14ac:dyDescent="0.25">
      <c r="A43" s="52">
        <v>6000</v>
      </c>
      <c r="B43" s="48" t="s">
        <v>62</v>
      </c>
      <c r="C43" s="48">
        <v>876479</v>
      </c>
    </row>
    <row r="44" spans="1:3" x14ac:dyDescent="0.25">
      <c r="A44" s="52">
        <v>7000</v>
      </c>
      <c r="B44" s="48" t="s">
        <v>29</v>
      </c>
      <c r="C44" s="48">
        <v>565812</v>
      </c>
    </row>
    <row r="45" spans="1:3" x14ac:dyDescent="0.25">
      <c r="A45" s="52">
        <v>8000</v>
      </c>
      <c r="B45" s="48" t="s">
        <v>63</v>
      </c>
      <c r="C45" s="48">
        <v>500</v>
      </c>
    </row>
    <row r="46" spans="1:3" x14ac:dyDescent="0.25">
      <c r="A46" s="53" t="s">
        <v>64</v>
      </c>
      <c r="B46" s="51" t="s">
        <v>70</v>
      </c>
      <c r="C46" s="54">
        <f>C12-C27</f>
        <v>-8333618</v>
      </c>
    </row>
    <row r="47" spans="1:3" ht="15.75" x14ac:dyDescent="0.25">
      <c r="A47" s="55" t="s">
        <v>66</v>
      </c>
      <c r="B47" s="56" t="s">
        <v>77</v>
      </c>
      <c r="C47" s="57">
        <f>C48+C51+C54</f>
        <v>8333618</v>
      </c>
    </row>
    <row r="48" spans="1:3" x14ac:dyDescent="0.25">
      <c r="A48" s="52"/>
      <c r="B48" s="51" t="s">
        <v>76</v>
      </c>
      <c r="C48" s="54">
        <f>C49-C50</f>
        <v>3352865</v>
      </c>
    </row>
    <row r="49" spans="1:3" x14ac:dyDescent="0.25">
      <c r="A49" s="48"/>
      <c r="B49" s="58" t="s">
        <v>67</v>
      </c>
      <c r="C49" s="58">
        <v>4893824</v>
      </c>
    </row>
    <row r="50" spans="1:3" x14ac:dyDescent="0.25">
      <c r="A50" s="48"/>
      <c r="B50" s="58" t="s">
        <v>68</v>
      </c>
      <c r="C50" s="58">
        <v>1540959</v>
      </c>
    </row>
    <row r="51" spans="1:3" x14ac:dyDescent="0.25">
      <c r="A51" s="48"/>
      <c r="B51" s="51" t="s">
        <v>78</v>
      </c>
      <c r="C51" s="54">
        <f>C52+C53</f>
        <v>5295668</v>
      </c>
    </row>
    <row r="52" spans="1:3" x14ac:dyDescent="0.25">
      <c r="A52" s="48"/>
      <c r="B52" s="58" t="s">
        <v>74</v>
      </c>
      <c r="C52" s="58">
        <v>6428770</v>
      </c>
    </row>
    <row r="53" spans="1:3" x14ac:dyDescent="0.25">
      <c r="A53" s="48"/>
      <c r="B53" s="58" t="s">
        <v>75</v>
      </c>
      <c r="C53" s="58">
        <v>-1133102</v>
      </c>
    </row>
    <row r="54" spans="1:3" x14ac:dyDescent="0.25">
      <c r="A54" s="48"/>
      <c r="B54" s="51" t="s">
        <v>69</v>
      </c>
      <c r="C54" s="54">
        <v>-314915</v>
      </c>
    </row>
    <row r="65" spans="2:3" x14ac:dyDescent="0.25">
      <c r="B65" s="59" t="s">
        <v>82</v>
      </c>
      <c r="C65" s="59" t="s">
        <v>83</v>
      </c>
    </row>
  </sheetData>
  <mergeCells count="8">
    <mergeCell ref="A7:C7"/>
    <mergeCell ref="C9:C10"/>
    <mergeCell ref="B1:C1"/>
    <mergeCell ref="B2:C2"/>
    <mergeCell ref="B3:C3"/>
    <mergeCell ref="B4:C4"/>
    <mergeCell ref="B5:C5"/>
    <mergeCell ref="B6:C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Agnese</cp:lastModifiedBy>
  <cp:lastPrinted>2017-09-25T11:10:11Z</cp:lastPrinted>
  <dcterms:created xsi:type="dcterms:W3CDTF">2017-02-16T08:07:43Z</dcterms:created>
  <dcterms:modified xsi:type="dcterms:W3CDTF">2017-09-28T06:47:33Z</dcterms:modified>
</cp:coreProperties>
</file>