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309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17.xml" ContentType="application/vnd.openxmlformats-officedocument.spreadsheetml.revisionLog+xml"/>
  <Override PartName="/xl/revisions/revisionLog671.xml" ContentType="application/vnd.openxmlformats-officedocument.spreadsheetml.revisionLog+xml"/>
  <Override PartName="/xl/revisions/revisionLog769.xml" ContentType="application/vnd.openxmlformats-officedocument.spreadsheetml.revisionLog+xml"/>
  <Override PartName="/xl/revisions/revisionLog976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324.xml" ContentType="application/vnd.openxmlformats-officedocument.spreadsheetml.revisionLog+xml"/>
  <Override PartName="/xl/revisions/revisionLog531.xml" ContentType="application/vnd.openxmlformats-officedocument.spreadsheetml.revisionLog+xml"/>
  <Override PartName="/xl/revisions/revisionLog629.xml" ContentType="application/vnd.openxmlformats-officedocument.spreadsheetml.revisionLog+xml"/>
  <Override PartName="/xl/revisions/revisionLog1161.xml" ContentType="application/vnd.openxmlformats-officedocument.spreadsheetml.revisionLog+xml"/>
  <Override PartName="/xl/revisions/revisionLog1259.xml" ContentType="application/vnd.openxmlformats-officedocument.spreadsheetml.revisionLog+xml"/>
  <Override PartName="/xl/revisions/revisionLog170.xml" ContentType="application/vnd.openxmlformats-officedocument.spreadsheetml.revisionLog+xml"/>
  <Override PartName="/xl/revisions/revisionLog836.xml" ContentType="application/vnd.openxmlformats-officedocument.spreadsheetml.revisionLog+xml"/>
  <Override PartName="/xl/revisions/revisionLog1021.xml" ContentType="application/vnd.openxmlformats-officedocument.spreadsheetml.revisionLog+xml"/>
  <Override PartName="/xl/revisions/revisionLog1119.xml" ContentType="application/vnd.openxmlformats-officedocument.spreadsheetml.revisionLog+xml"/>
  <Override PartName="/xl/revisions/revisionLog268.xml" ContentType="application/vnd.openxmlformats-officedocument.spreadsheetml.revisionLog+xml"/>
  <Override PartName="/xl/revisions/revisionLog475.xml" ContentType="application/vnd.openxmlformats-officedocument.spreadsheetml.revisionLog+xml"/>
  <Override PartName="/xl/revisions/revisionLog682.xml" ContentType="application/vnd.openxmlformats-officedocument.spreadsheetml.revisionLog+xml"/>
  <Override PartName="/xl/revisions/revisionLog903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128.xml" ContentType="application/vnd.openxmlformats-officedocument.spreadsheetml.revisionLog+xml"/>
  <Override PartName="/xl/revisions/revisionLog335.xml" ContentType="application/vnd.openxmlformats-officedocument.spreadsheetml.revisionLog+xml"/>
  <Override PartName="/xl/revisions/revisionLog542.xml" ContentType="application/vnd.openxmlformats-officedocument.spreadsheetml.revisionLog+xml"/>
  <Override PartName="/xl/revisions/revisionLog987.xml" ContentType="application/vnd.openxmlformats-officedocument.spreadsheetml.revisionLog+xml"/>
  <Override PartName="/xl/revisions/revisionLog1172.xml" ContentType="application/vnd.openxmlformats-officedocument.spreadsheetml.revisionLog+xml"/>
  <Override PartName="/xl/revisions/revisionLog181.xml" ContentType="application/vnd.openxmlformats-officedocument.spreadsheetml.revisionLog+xml"/>
  <Override PartName="/xl/revisions/revisionLog402.xml" ContentType="application/vnd.openxmlformats-officedocument.spreadsheetml.revisionLog+xml"/>
  <Override PartName="/xl/revisions/revisionLog847.xml" ContentType="application/vnd.openxmlformats-officedocument.spreadsheetml.revisionLog+xml"/>
  <Override PartName="/xl/revisions/revisionLog1032.xml" ContentType="application/vnd.openxmlformats-officedocument.spreadsheetml.revisionLog+xml"/>
  <Override PartName="/xl/revisions/revisionLog279.xml" ContentType="application/vnd.openxmlformats-officedocument.spreadsheetml.revisionLog+xml"/>
  <Override PartName="/xl/revisions/revisionLog486.xml" ContentType="application/vnd.openxmlformats-officedocument.spreadsheetml.revisionLog+xml"/>
  <Override PartName="/xl/revisions/revisionLog693.xml" ContentType="application/vnd.openxmlformats-officedocument.spreadsheetml.revisionLog+xml"/>
  <Override PartName="/xl/revisions/revisionLog707.xml" ContentType="application/vnd.openxmlformats-officedocument.spreadsheetml.revisionLog+xml"/>
  <Override PartName="/xl/revisions/revisionLog914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139.xml" ContentType="application/vnd.openxmlformats-officedocument.spreadsheetml.revisionLog+xml"/>
  <Override PartName="/xl/revisions/revisionLog346.xml" ContentType="application/vnd.openxmlformats-officedocument.spreadsheetml.revisionLog+xml"/>
  <Override PartName="/xl/revisions/revisionLog553.xml" ContentType="application/vnd.openxmlformats-officedocument.spreadsheetml.revisionLog+xml"/>
  <Override PartName="/xl/revisions/revisionLog760.xml" ContentType="application/vnd.openxmlformats-officedocument.spreadsheetml.revisionLog+xml"/>
  <Override PartName="/xl/revisions/revisionLog998.xml" ContentType="application/vnd.openxmlformats-officedocument.spreadsheetml.revisionLog+xml"/>
  <Override PartName="/xl/revisions/revisionLog1183.xml" ContentType="application/vnd.openxmlformats-officedocument.spreadsheetml.revisionLog+xml"/>
  <Override PartName="/xl/revisions/revisionLog192.xml" ContentType="application/vnd.openxmlformats-officedocument.spreadsheetml.revisionLog+xml"/>
  <Override PartName="/xl/revisions/revisionLog206.xml" ContentType="application/vnd.openxmlformats-officedocument.spreadsheetml.revisionLog+xml"/>
  <Override PartName="/xl/revisions/revisionLog413.xml" ContentType="application/vnd.openxmlformats-officedocument.spreadsheetml.revisionLog+xml"/>
  <Override PartName="/xl/revisions/revisionLog858.xml" ContentType="application/vnd.openxmlformats-officedocument.spreadsheetml.revisionLog+xml"/>
  <Override PartName="/xl/revisions/revisionLog1043.xml" ContentType="application/vnd.openxmlformats-officedocument.spreadsheetml.revisionLog+xml"/>
  <Override PartName="/xl/revisions/revisionLog497.xml" ContentType="application/vnd.openxmlformats-officedocument.spreadsheetml.revisionLog+xml"/>
  <Override PartName="/xl/revisions/revisionLog620.xml" ContentType="application/vnd.openxmlformats-officedocument.spreadsheetml.revisionLog+xml"/>
  <Override PartName="/xl/revisions/revisionLog718.xml" ContentType="application/vnd.openxmlformats-officedocument.spreadsheetml.revisionLog+xml"/>
  <Override PartName="/xl/revisions/revisionLog925.xml" ContentType="application/vnd.openxmlformats-officedocument.spreadsheetml.revisionLog+xml"/>
  <Override PartName="/xl/revisions/revisionLog1250.xml" ContentType="application/vnd.openxmlformats-officedocument.spreadsheetml.revisionLog+xml"/>
  <Override PartName="/xl/revisions/revisionLog357.xml" ContentType="application/vnd.openxmlformats-officedocument.spreadsheetml.revisionLog+xml"/>
  <Override PartName="/xl/revisions/revisionLog1110.xml" ContentType="application/vnd.openxmlformats-officedocument.spreadsheetml.revisionLog+xml"/>
  <Override PartName="/xl/revisions/revisionLog1194.xml" ContentType="application/vnd.openxmlformats-officedocument.spreadsheetml.revisionLog+xml"/>
  <Override PartName="/xl/revisions/revisionLog1208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217.xml" ContentType="application/vnd.openxmlformats-officedocument.spreadsheetml.revisionLog+xml"/>
  <Override PartName="/xl/revisions/revisionLog564.xml" ContentType="application/vnd.openxmlformats-officedocument.spreadsheetml.revisionLog+xml"/>
  <Override PartName="/xl/revisions/revisionLog771.xml" ContentType="application/vnd.openxmlformats-officedocument.spreadsheetml.revisionLog+xml"/>
  <Override PartName="/xl/revisions/revisionLog869.xml" ContentType="application/vnd.openxmlformats-officedocument.spreadsheetml.revisionLog+xml"/>
  <Override PartName="/xl/revisions/revisionLog424.xml" ContentType="application/vnd.openxmlformats-officedocument.spreadsheetml.revisionLog+xml"/>
  <Override PartName="/xl/revisions/revisionLog631.xml" ContentType="application/vnd.openxmlformats-officedocument.spreadsheetml.revisionLog+xml"/>
  <Override PartName="/xl/revisions/revisionLog729.xml" ContentType="application/vnd.openxmlformats-officedocument.spreadsheetml.revisionLog+xml"/>
  <Override PartName="/xl/revisions/revisionLog1054.xml" ContentType="application/vnd.openxmlformats-officedocument.spreadsheetml.revisionLog+xml"/>
  <Override PartName="/xl/revisions/revisionLog1261.xml" ContentType="application/vnd.openxmlformats-officedocument.spreadsheetml.revisionLog+xml"/>
  <Override PartName="/xl/revisions/revisionLog270.xml" ContentType="application/vnd.openxmlformats-officedocument.spreadsheetml.revisionLog+xml"/>
  <Override PartName="/xl/revisions/revisionLog936.xml" ContentType="application/vnd.openxmlformats-officedocument.spreadsheetml.revisionLog+xml"/>
  <Override PartName="/xl/revisions/revisionLog1121.xml" ContentType="application/vnd.openxmlformats-officedocument.spreadsheetml.revisionLog+xml"/>
  <Override PartName="/xl/revisions/revisionLog1219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130.xml" ContentType="application/vnd.openxmlformats-officedocument.spreadsheetml.revisionLog+xml"/>
  <Override PartName="/xl/revisions/revisionLog368.xml" ContentType="application/vnd.openxmlformats-officedocument.spreadsheetml.revisionLog+xml"/>
  <Override PartName="/xl/revisions/revisionLog575.xml" ContentType="application/vnd.openxmlformats-officedocument.spreadsheetml.revisionLog+xml"/>
  <Override PartName="/xl/revisions/revisionLog782.xml" ContentType="application/vnd.openxmlformats-officedocument.spreadsheetml.revisionLog+xml"/>
  <Override PartName="/xl/revisions/revisionLog228.xml" ContentType="application/vnd.openxmlformats-officedocument.spreadsheetml.revisionLog+xml"/>
  <Override PartName="/xl/revisions/revisionLog435.xml" ContentType="application/vnd.openxmlformats-officedocument.spreadsheetml.revisionLog+xml"/>
  <Override PartName="/xl/revisions/revisionLog642.xml" ContentType="application/vnd.openxmlformats-officedocument.spreadsheetml.revisionLog+xml"/>
  <Override PartName="/xl/revisions/revisionLog1065.xml" ContentType="application/vnd.openxmlformats-officedocument.spreadsheetml.revisionLog+xml"/>
  <Override PartName="/xl/revisions/revisionLog1272.xml" ContentType="application/vnd.openxmlformats-officedocument.spreadsheetml.revisionLog+xml"/>
  <Override PartName="/xl/revisions/revisionLog281.xml" ContentType="application/vnd.openxmlformats-officedocument.spreadsheetml.revisionLog+xml"/>
  <Override PartName="/xl/revisions/revisionLog502.xml" ContentType="application/vnd.openxmlformats-officedocument.spreadsheetml.revisionLog+xml"/>
  <Override PartName="/xl/revisions/revisionLog947.xml" ContentType="application/vnd.openxmlformats-officedocument.spreadsheetml.revisionLog+xml"/>
  <Override PartName="/xl/revisions/revisionLog1132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141.xml" ContentType="application/vnd.openxmlformats-officedocument.spreadsheetml.revisionLog+xml"/>
  <Override PartName="/xl/revisions/revisionLog379.xml" ContentType="application/vnd.openxmlformats-officedocument.spreadsheetml.revisionLog+xml"/>
  <Override PartName="/xl/revisions/revisionLog586.xml" ContentType="application/vnd.openxmlformats-officedocument.spreadsheetml.revisionLog+xml"/>
  <Override PartName="/xl/revisions/revisionLog793.xml" ContentType="application/vnd.openxmlformats-officedocument.spreadsheetml.revisionLog+xml"/>
  <Override PartName="/xl/revisions/revisionLog807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39.xml" ContentType="application/vnd.openxmlformats-officedocument.spreadsheetml.revisionLog+xml"/>
  <Override PartName="/xl/revisions/revisionLog446.xml" ContentType="application/vnd.openxmlformats-officedocument.spreadsheetml.revisionLog+xml"/>
  <Override PartName="/xl/revisions/revisionLog653.xml" ContentType="application/vnd.openxmlformats-officedocument.spreadsheetml.revisionLog+xml"/>
  <Override PartName="/xl/revisions/revisionLog1076.xml" ContentType="application/vnd.openxmlformats-officedocument.spreadsheetml.revisionLog+xml"/>
  <Override PartName="/xl/revisions/revisionLog1283.xml" ContentType="application/vnd.openxmlformats-officedocument.spreadsheetml.revisionLog+xml"/>
  <Override PartName="/xl/revisions/revisionLog292.xml" ContentType="application/vnd.openxmlformats-officedocument.spreadsheetml.revisionLog+xml"/>
  <Override PartName="/xl/revisions/revisionLog306.xml" ContentType="application/vnd.openxmlformats-officedocument.spreadsheetml.revisionLog+xml"/>
  <Override PartName="/xl/revisions/revisionLog860.xml" ContentType="application/vnd.openxmlformats-officedocument.spreadsheetml.revisionLog+xml"/>
  <Override PartName="/xl/revisions/revisionLog958.xml" ContentType="application/vnd.openxmlformats-officedocument.spreadsheetml.revisionLog+xml"/>
  <Override PartName="/xl/revisions/revisionLog1143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513.xml" ContentType="application/vnd.openxmlformats-officedocument.spreadsheetml.revisionLog+xml"/>
  <Override PartName="/xl/revisions/revisionLog597.xml" ContentType="application/vnd.openxmlformats-officedocument.spreadsheetml.revisionLog+xml"/>
  <Override PartName="/xl/revisions/revisionLog720.xml" ContentType="application/vnd.openxmlformats-officedocument.spreadsheetml.revisionLog+xml"/>
  <Override PartName="/xl/revisions/revisionLog818.xml" ContentType="application/vnd.openxmlformats-officedocument.spreadsheetml.revisionLog+xml"/>
  <Override PartName="/xl/revisions/revisionLog152.xml" ContentType="application/vnd.openxmlformats-officedocument.spreadsheetml.revisionLog+xml"/>
  <Override PartName="/xl/revisions/revisionLog457.xml" ContentType="application/vnd.openxmlformats-officedocument.spreadsheetml.revisionLog+xml"/>
  <Override PartName="/xl/revisions/revisionLog1003.xml" ContentType="application/vnd.openxmlformats-officedocument.spreadsheetml.revisionLog+xml"/>
  <Override PartName="/xl/revisions/revisionLog1087.xml" ContentType="application/vnd.openxmlformats-officedocument.spreadsheetml.revisionLog+xml"/>
  <Override PartName="/xl/revisions/revisionLog1210.xml" ContentType="application/vnd.openxmlformats-officedocument.spreadsheetml.revisionLog+xml"/>
  <Override PartName="/xl/revisions/revisionLog1294.xml" ContentType="application/vnd.openxmlformats-officedocument.spreadsheetml.revisionLog+xml"/>
  <Override PartName="/xl/revisions/revisionLog1308.xml" ContentType="application/vnd.openxmlformats-officedocument.spreadsheetml.revisionLog+xml"/>
  <Override PartName="/xl/revisions/revisionLog664.xml" ContentType="application/vnd.openxmlformats-officedocument.spreadsheetml.revisionLog+xml"/>
  <Override PartName="/xl/revisions/revisionLog871.xml" ContentType="application/vnd.openxmlformats-officedocument.spreadsheetml.revisionLog+xml"/>
  <Override PartName="/xl/revisions/revisionLog96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317.xml" ContentType="application/vnd.openxmlformats-officedocument.spreadsheetml.revisionLog+xml"/>
  <Override PartName="/xl/revisions/revisionLog524.xml" ContentType="application/vnd.openxmlformats-officedocument.spreadsheetml.revisionLog+xml"/>
  <Override PartName="/xl/revisions/revisionLog731.xml" ContentType="application/vnd.openxmlformats-officedocument.spreadsheetml.revisionLog+xml"/>
  <Override PartName="/xl/revisions/revisionLog1154.xml" ContentType="application/vnd.openxmlformats-officedocument.spreadsheetml.revisionLog+xml"/>
  <Override PartName="/xl/revisions/revisionLog98.xml" ContentType="application/vnd.openxmlformats-officedocument.spreadsheetml.revisionLog+xml"/>
  <Override PartName="/xl/revisions/revisionLog163.xml" ContentType="application/vnd.openxmlformats-officedocument.spreadsheetml.revisionLog+xml"/>
  <Override PartName="/xl/revisions/revisionLog370.xml" ContentType="application/vnd.openxmlformats-officedocument.spreadsheetml.revisionLog+xml"/>
  <Override PartName="/xl/revisions/revisionLog829.xml" ContentType="application/vnd.openxmlformats-officedocument.spreadsheetml.revisionLog+xml"/>
  <Override PartName="/xl/revisions/revisionLog1014.xml" ContentType="application/vnd.openxmlformats-officedocument.spreadsheetml.revisionLog+xml"/>
  <Override PartName="/xl/revisions/revisionLog1221.xml" ContentType="application/vnd.openxmlformats-officedocument.spreadsheetml.revisionLog+xml"/>
  <Override PartName="/xl/revisions/revisionLog230.xml" ContentType="application/vnd.openxmlformats-officedocument.spreadsheetml.revisionLog+xml"/>
  <Override PartName="/xl/revisions/revisionLog468.xml" ContentType="application/vnd.openxmlformats-officedocument.spreadsheetml.revisionLog+xml"/>
  <Override PartName="/xl/revisions/revisionLog675.xml" ContentType="application/vnd.openxmlformats-officedocument.spreadsheetml.revisionLog+xml"/>
  <Override PartName="/xl/revisions/revisionLog882.xml" ContentType="application/vnd.openxmlformats-officedocument.spreadsheetml.revisionLog+xml"/>
  <Override PartName="/xl/revisions/revisionLog1098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28.xml" ContentType="application/vnd.openxmlformats-officedocument.spreadsheetml.revisionLog+xml"/>
  <Override PartName="/xl/revisions/revisionLog535.xml" ContentType="application/vnd.openxmlformats-officedocument.spreadsheetml.revisionLog+xml"/>
  <Override PartName="/xl/revisions/revisionLog742.xml" ContentType="application/vnd.openxmlformats-officedocument.spreadsheetml.revisionLog+xml"/>
  <Override PartName="/xl/revisions/revisionLog1165.xml" ContentType="application/vnd.openxmlformats-officedocument.spreadsheetml.revisionLog+xml"/>
  <Override PartName="/xl/revisions/revisionLog174.xml" ContentType="application/vnd.openxmlformats-officedocument.spreadsheetml.revisionLog+xml"/>
  <Override PartName="/xl/revisions/revisionLog381.xml" ContentType="application/vnd.openxmlformats-officedocument.spreadsheetml.revisionLog+xml"/>
  <Override PartName="/xl/revisions/revisionLog602.xml" ContentType="application/vnd.openxmlformats-officedocument.spreadsheetml.revisionLog+xml"/>
  <Override PartName="/xl/revisions/revisionLog1025.xml" ContentType="application/vnd.openxmlformats-officedocument.spreadsheetml.revisionLog+xml"/>
  <Override PartName="/xl/revisions/revisionLog1232.xml" ContentType="application/vnd.openxmlformats-officedocument.spreadsheetml.revisionLog+xml"/>
  <Override PartName="/xl/revisions/revisionLog241.xml" ContentType="application/vnd.openxmlformats-officedocument.spreadsheetml.revisionLog+xml"/>
  <Override PartName="/xl/revisions/revisionLog479.xml" ContentType="application/vnd.openxmlformats-officedocument.spreadsheetml.revisionLog+xml"/>
  <Override PartName="/xl/revisions/revisionLog686.xml" ContentType="application/vnd.openxmlformats-officedocument.spreadsheetml.revisionLog+xml"/>
  <Override PartName="/xl/revisions/revisionLog893.xml" ContentType="application/vnd.openxmlformats-officedocument.spreadsheetml.revisionLog+xml"/>
  <Override PartName="/xl/revisions/revisionLog907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339.xml" ContentType="application/vnd.openxmlformats-officedocument.spreadsheetml.revisionLog+xml"/>
  <Override PartName="/xl/revisions/revisionLog546.xml" ContentType="application/vnd.openxmlformats-officedocument.spreadsheetml.revisionLog+xml"/>
  <Override PartName="/xl/revisions/revisionLog753.xml" ContentType="application/vnd.openxmlformats-officedocument.spreadsheetml.revisionLog+xml"/>
  <Override PartName="/xl/revisions/revisionLog1176.xml" ContentType="application/vnd.openxmlformats-officedocument.spreadsheetml.revisionLog+xml"/>
  <Override PartName="/xl/revisions/revisionLog101.xml" ContentType="application/vnd.openxmlformats-officedocument.spreadsheetml.revisionLog+xml"/>
  <Override PartName="/xl/revisions/revisionLog185.xml" ContentType="application/vnd.openxmlformats-officedocument.spreadsheetml.revisionLog+xml"/>
  <Override PartName="/xl/revisions/revisionLog406.xml" ContentType="application/vnd.openxmlformats-officedocument.spreadsheetml.revisionLog+xml"/>
  <Override PartName="/xl/revisions/revisionLog960.xml" ContentType="application/vnd.openxmlformats-officedocument.spreadsheetml.revisionLog+xml"/>
  <Override PartName="/xl/revisions/revisionLog1036.xml" ContentType="application/vnd.openxmlformats-officedocument.spreadsheetml.revisionLog+xml"/>
  <Override PartName="/xl/revisions/revisionLog1243.xml" ContentType="application/vnd.openxmlformats-officedocument.spreadsheetml.revisionLog+xml"/>
  <Override PartName="/xl/revisions/revisionLog392.xml" ContentType="application/vnd.openxmlformats-officedocument.spreadsheetml.revisionLog+xml"/>
  <Override PartName="/xl/revisions/revisionLog613.xml" ContentType="application/vnd.openxmlformats-officedocument.spreadsheetml.revisionLog+xml"/>
  <Override PartName="/xl/revisions/revisionLog697.xml" ContentType="application/vnd.openxmlformats-officedocument.spreadsheetml.revisionLog+xml"/>
  <Override PartName="/xl/revisions/revisionLog820.xml" ContentType="application/vnd.openxmlformats-officedocument.spreadsheetml.revisionLog+xml"/>
  <Override PartName="/xl/revisions/revisionLog918.xml" ContentType="application/vnd.openxmlformats-officedocument.spreadsheetml.revisionLog+xml"/>
  <Override PartName="/xl/revisions/revisionLog252.xml" ContentType="application/vnd.openxmlformats-officedocument.spreadsheetml.revisionLog+xml"/>
  <Override PartName="/xl/revisions/revisionLog1103.xml" ContentType="application/vnd.openxmlformats-officedocument.spreadsheetml.revisionLog+xml"/>
  <Override PartName="/xl/revisions/revisionLog1187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557.xml" ContentType="application/vnd.openxmlformats-officedocument.spreadsheetml.revisionLog+xml"/>
  <Override PartName="/xl/revisions/revisionLog764.xml" ContentType="application/vnd.openxmlformats-officedocument.spreadsheetml.revisionLog+xml"/>
  <Override PartName="/xl/revisions/revisionLog971.xml" ContentType="application/vnd.openxmlformats-officedocument.spreadsheetml.revisionLog+xml"/>
  <Override PartName="/xl/revisions/revisionLog196.xml" ContentType="application/vnd.openxmlformats-officedocument.spreadsheetml.revisionLog+xml"/>
  <Override PartName="/xl/revisions/revisionLog417.xml" ContentType="application/vnd.openxmlformats-officedocument.spreadsheetml.revisionLog+xml"/>
  <Override PartName="/xl/revisions/revisionLog624.xml" ContentType="application/vnd.openxmlformats-officedocument.spreadsheetml.revisionLog+xml"/>
  <Override PartName="/xl/revisions/revisionLog831.xml" ContentType="application/vnd.openxmlformats-officedocument.spreadsheetml.revisionLog+xml"/>
  <Override PartName="/xl/revisions/revisionLog1047.xml" ContentType="application/vnd.openxmlformats-officedocument.spreadsheetml.revisionLog+xml"/>
  <Override PartName="/xl/revisions/revisionLog1254.xml" ContentType="application/vnd.openxmlformats-officedocument.spreadsheetml.revisionLog+xml"/>
  <Override PartName="/xl/revisions/revisionLog263.xml" ContentType="application/vnd.openxmlformats-officedocument.spreadsheetml.revisionLog+xml"/>
  <Override PartName="/xl/revisions/revisionLog470.xml" ContentType="application/vnd.openxmlformats-officedocument.spreadsheetml.revisionLog+xml"/>
  <Override PartName="/xl/revisions/revisionLog929.xml" ContentType="application/vnd.openxmlformats-officedocument.spreadsheetml.revisionLog+xml"/>
  <Override PartName="/xl/revisions/revisionLog1114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123.xml" ContentType="application/vnd.openxmlformats-officedocument.spreadsheetml.revisionLog+xml"/>
  <Override PartName="/xl/revisions/revisionLog330.xml" ContentType="application/vnd.openxmlformats-officedocument.spreadsheetml.revisionLog+xml"/>
  <Override PartName="/xl/revisions/revisionLog568.xml" ContentType="application/vnd.openxmlformats-officedocument.spreadsheetml.revisionLog+xml"/>
  <Override PartName="/xl/revisions/revisionLog775.xml" ContentType="application/vnd.openxmlformats-officedocument.spreadsheetml.revisionLog+xml"/>
  <Override PartName="/xl/revisions/revisionLog982.xml" ContentType="application/vnd.openxmlformats-officedocument.spreadsheetml.revisionLog+xml"/>
  <Override PartName="/xl/revisions/revisionLog1198.xml" ContentType="application/vnd.openxmlformats-officedocument.spreadsheetml.revisionLog+xml"/>
  <Override PartName="/xl/revisions/revisionLog428.xml" ContentType="application/vnd.openxmlformats-officedocument.spreadsheetml.revisionLog+xml"/>
  <Override PartName="/xl/revisions/revisionLog635.xml" ContentType="application/vnd.openxmlformats-officedocument.spreadsheetml.revisionLog+xml"/>
  <Override PartName="/xl/revisions/revisionLog842.xml" ContentType="application/vnd.openxmlformats-officedocument.spreadsheetml.revisionLog+xml"/>
  <Override PartName="/xl/revisions/revisionLog1058.xml" ContentType="application/vnd.openxmlformats-officedocument.spreadsheetml.revisionLog+xml"/>
  <Override PartName="/xl/revisions/revisionLog1265.xml" ContentType="application/vnd.openxmlformats-officedocument.spreadsheetml.revisionLog+xml"/>
  <Override PartName="/xl/revisions/revisionLog274.xml" ContentType="application/vnd.openxmlformats-officedocument.spreadsheetml.revisionLog+xml"/>
  <Override PartName="/xl/revisions/revisionLog481.xml" ContentType="application/vnd.openxmlformats-officedocument.spreadsheetml.revisionLog+xml"/>
  <Override PartName="/xl/revisions/revisionLog702.xml" ContentType="application/vnd.openxmlformats-officedocument.spreadsheetml.revisionLog+xml"/>
  <Override PartName="/xl/revisions/revisionLog1125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134.xml" ContentType="application/vnd.openxmlformats-officedocument.spreadsheetml.revisionLog+xml"/>
  <Override PartName="/xl/revisions/revisionLog579.xml" ContentType="application/vnd.openxmlformats-officedocument.spreadsheetml.revisionLog+xml"/>
  <Override PartName="/xl/revisions/revisionLog786.xml" ContentType="application/vnd.openxmlformats-officedocument.spreadsheetml.revisionLog+xml"/>
  <Override PartName="/xl/revisions/revisionLog993.xml" ContentType="application/vnd.openxmlformats-officedocument.spreadsheetml.revisionLog+xml"/>
  <Override PartName="/xl/revisions/revisionLog341.xml" ContentType="application/vnd.openxmlformats-officedocument.spreadsheetml.revisionLog+xml"/>
  <Override PartName="/xl/revisions/revisionLog439.xml" ContentType="application/vnd.openxmlformats-officedocument.spreadsheetml.revisionLog+xml"/>
  <Override PartName="/xl/revisions/revisionLog646.xml" ContentType="application/vnd.openxmlformats-officedocument.spreadsheetml.revisionLog+xml"/>
  <Override PartName="/xl/revisions/revisionLog1069.xml" ContentType="application/vnd.openxmlformats-officedocument.spreadsheetml.revisionLog+xml"/>
  <Override PartName="/xl/revisions/revisionLog1276.xml" ContentType="application/vnd.openxmlformats-officedocument.spreadsheetml.revisionLog+xml"/>
  <Override PartName="/xl/revisions/revisionLog201.xml" ContentType="application/vnd.openxmlformats-officedocument.spreadsheetml.revisionLog+xml"/>
  <Override PartName="/xl/revisions/revisionLog285.xml" ContentType="application/vnd.openxmlformats-officedocument.spreadsheetml.revisionLog+xml"/>
  <Override PartName="/xl/revisions/revisionLog506.xml" ContentType="application/vnd.openxmlformats-officedocument.spreadsheetml.revisionLog+xml"/>
  <Override PartName="/xl/revisions/revisionLog853.xml" ContentType="application/vnd.openxmlformats-officedocument.spreadsheetml.revisionLog+xml"/>
  <Override PartName="/xl/revisions/revisionLog1136.xml" ContentType="application/vnd.openxmlformats-officedocument.spreadsheetml.revisionLog+xml"/>
  <Override PartName="/xl/revisions/revisionLog492.xml" ContentType="application/vnd.openxmlformats-officedocument.spreadsheetml.revisionLog+xml"/>
  <Override PartName="/xl/revisions/revisionLog713.xml" ContentType="application/vnd.openxmlformats-officedocument.spreadsheetml.revisionLog+xml"/>
  <Override PartName="/xl/revisions/revisionLog797.xml" ContentType="application/vnd.openxmlformats-officedocument.spreadsheetml.revisionLog+xml"/>
  <Override PartName="/xl/revisions/revisionLog920.xml" ContentType="application/vnd.openxmlformats-officedocument.spreadsheetml.revisionLog+xml"/>
  <Override PartName="/xl/revisions/revisionLog145.xml" ContentType="application/vnd.openxmlformats-officedocument.spreadsheetml.revisionLog+xml"/>
  <Override PartName="/xl/revisions/revisionLog352.xml" ContentType="application/vnd.openxmlformats-officedocument.spreadsheetml.revisionLog+xml"/>
  <Override PartName="/xl/revisions/revisionLog1203.xml" ContentType="application/vnd.openxmlformats-officedocument.spreadsheetml.revisionLog+xml"/>
  <Override PartName="/xl/revisions/revisionLog1287.xml" ContentType="application/vnd.openxmlformats-officedocument.spreadsheetml.revisionLog+xml"/>
  <Override PartName="/xl/revisions/revisionLog212.xml" ContentType="application/vnd.openxmlformats-officedocument.spreadsheetml.revisionLog+xml"/>
  <Override PartName="/xl/revisions/revisionLog657.xml" ContentType="application/vnd.openxmlformats-officedocument.spreadsheetml.revisionLog+xml"/>
  <Override PartName="/xl/revisions/revisionLog864.xml" ContentType="application/vnd.openxmlformats-officedocument.spreadsheetml.revisionLog+xml"/>
  <Override PartName="/xl/revisions/revisionLog296.xml" ContentType="application/vnd.openxmlformats-officedocument.spreadsheetml.revisionLog+xml"/>
  <Override PartName="/xl/revisions/revisionLog517.xml" ContentType="application/vnd.openxmlformats-officedocument.spreadsheetml.revisionLog+xml"/>
  <Override PartName="/xl/revisions/revisionLog724.xml" ContentType="application/vnd.openxmlformats-officedocument.spreadsheetml.revisionLog+xml"/>
  <Override PartName="/xl/revisions/revisionLog931.xml" ContentType="application/vnd.openxmlformats-officedocument.spreadsheetml.revisionLog+xml"/>
  <Override PartName="/xl/revisions/revisionLog1147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156.xml" ContentType="application/vnd.openxmlformats-officedocument.spreadsheetml.revisionLog+xml"/>
  <Override PartName="/xl/revisions/revisionLog363.xml" ContentType="application/vnd.openxmlformats-officedocument.spreadsheetml.revisionLog+xml"/>
  <Override PartName="/xl/revisions/revisionLog570.xml" ContentType="application/vnd.openxmlformats-officedocument.spreadsheetml.revisionLog+xml"/>
  <Override PartName="/xl/revisions/revisionLog1007.xml" ContentType="application/vnd.openxmlformats-officedocument.spreadsheetml.revisionLog+xml"/>
  <Override PartName="/xl/revisions/revisionLog1214.xml" ContentType="application/vnd.openxmlformats-officedocument.spreadsheetml.revisionLog+xml"/>
  <Override PartName="/xl/revisions/revisionLog223.xml" ContentType="application/vnd.openxmlformats-officedocument.spreadsheetml.revisionLog+xml"/>
  <Override PartName="/xl/revisions/revisionLog430.xml" ContentType="application/vnd.openxmlformats-officedocument.spreadsheetml.revisionLog+xml"/>
  <Override PartName="/xl/revisions/revisionLog668.xml" ContentType="application/vnd.openxmlformats-officedocument.spreadsheetml.revisionLog+xml"/>
  <Override PartName="/xl/revisions/revisionLog875.xml" ContentType="application/vnd.openxmlformats-officedocument.spreadsheetml.revisionLog+xml"/>
  <Override PartName="/xl/revisions/revisionLog1060.xml" ContentType="application/vnd.openxmlformats-officedocument.spreadsheetml.revisionLog+xml"/>
  <Override PartName="/xl/revisions/revisionLog1298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528.xml" ContentType="application/vnd.openxmlformats-officedocument.spreadsheetml.revisionLog+xml"/>
  <Override PartName="/xl/revisions/revisionLog735.xml" ContentType="application/vnd.openxmlformats-officedocument.spreadsheetml.revisionLog+xml"/>
  <Override PartName="/xl/revisions/revisionLog942.xml" ContentType="application/vnd.openxmlformats-officedocument.spreadsheetml.revisionLog+xml"/>
  <Override PartName="/xl/revisions/revisionLog1158.xml" ContentType="application/vnd.openxmlformats-officedocument.spreadsheetml.revisionLog+xml"/>
  <Override PartName="/xl/revisions/revisionLog167.xml" ContentType="application/vnd.openxmlformats-officedocument.spreadsheetml.revisionLog+xml"/>
  <Override PartName="/xl/revisions/revisionLog374.xml" ContentType="application/vnd.openxmlformats-officedocument.spreadsheetml.revisionLog+xml"/>
  <Override PartName="/xl/revisions/revisionLog581.xml" ContentType="application/vnd.openxmlformats-officedocument.spreadsheetml.revisionLog+xml"/>
  <Override PartName="/xl/revisions/revisionLog1018.xml" ContentType="application/vnd.openxmlformats-officedocument.spreadsheetml.revisionLog+xml"/>
  <Override PartName="/xl/revisions/revisionLog1225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234.xml" ContentType="application/vnd.openxmlformats-officedocument.spreadsheetml.revisionLog+xml"/>
  <Override PartName="/xl/revisions/revisionLog679.xml" ContentType="application/vnd.openxmlformats-officedocument.spreadsheetml.revisionLog+xml"/>
  <Override PartName="/xl/revisions/revisionLog802.xml" ContentType="application/vnd.openxmlformats-officedocument.spreadsheetml.revisionLog+xml"/>
  <Override PartName="/xl/revisions/revisionLog88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441.xml" ContentType="application/vnd.openxmlformats-officedocument.spreadsheetml.revisionLog+xml"/>
  <Override PartName="/xl/revisions/revisionLog539.xml" ContentType="application/vnd.openxmlformats-officedocument.spreadsheetml.revisionLog+xml"/>
  <Override PartName="/xl/revisions/revisionLog746.xml" ContentType="application/vnd.openxmlformats-officedocument.spreadsheetml.revisionLog+xml"/>
  <Override PartName="/xl/revisions/revisionLog1071.xml" ContentType="application/vnd.openxmlformats-officedocument.spreadsheetml.revisionLog+xml"/>
  <Override PartName="/xl/revisions/revisionLog1169.xml" ContentType="application/vnd.openxmlformats-officedocument.spreadsheetml.revisionLog+xml"/>
  <Override PartName="/xl/revisions/revisionLog178.xml" ContentType="application/vnd.openxmlformats-officedocument.spreadsheetml.revisionLog+xml"/>
  <Override PartName="/xl/revisions/revisionLog301.xml" ContentType="application/vnd.openxmlformats-officedocument.spreadsheetml.revisionLog+xml"/>
  <Override PartName="/xl/revisions/revisionLog953.xml" ContentType="application/vnd.openxmlformats-officedocument.spreadsheetml.revisionLog+xml"/>
  <Override PartName="/xl/revisions/revisionLog1029.xml" ContentType="application/vnd.openxmlformats-officedocument.spreadsheetml.revisionLog+xml"/>
  <Override PartName="/xl/revisions/revisionLog1236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385.xml" ContentType="application/vnd.openxmlformats-officedocument.spreadsheetml.revisionLog+xml"/>
  <Override PartName="/xl/revisions/revisionLog592.xml" ContentType="application/vnd.openxmlformats-officedocument.spreadsheetml.revisionLog+xml"/>
  <Override PartName="/xl/revisions/revisionLog606.xml" ContentType="application/vnd.openxmlformats-officedocument.spreadsheetml.revisionLog+xml"/>
  <Override PartName="/xl/revisions/revisionLog813.xml" ContentType="application/vnd.openxmlformats-officedocument.spreadsheetml.revisionLog+xml"/>
  <Override PartName="/xl/revisions/revisionLog245.xml" ContentType="application/vnd.openxmlformats-officedocument.spreadsheetml.revisionLog+xml"/>
  <Override PartName="/xl/revisions/revisionLog452.xml" ContentType="application/vnd.openxmlformats-officedocument.spreadsheetml.revisionLog+xml"/>
  <Override PartName="/xl/revisions/revisionLog897.xml" ContentType="application/vnd.openxmlformats-officedocument.spreadsheetml.revisionLog+xml"/>
  <Override PartName="/xl/revisions/revisionLog1082.xml" ContentType="application/vnd.openxmlformats-officedocument.spreadsheetml.revisionLog+xml"/>
  <Override PartName="/xl/revisions/revisionLog1303.xml" ContentType="application/vnd.openxmlformats-officedocument.spreadsheetml.revisionLog+xml"/>
  <Override PartName="/xl/revisions/revisionLog105.xml" ContentType="application/vnd.openxmlformats-officedocument.spreadsheetml.revisionLog+xml"/>
  <Override PartName="/xl/revisions/revisionLog312.xml" ContentType="application/vnd.openxmlformats-officedocument.spreadsheetml.revisionLog+xml"/>
  <Override PartName="/xl/revisions/revisionLog757.xml" ContentType="application/vnd.openxmlformats-officedocument.spreadsheetml.revisionLog+xml"/>
  <Override PartName="/xl/revisions/revisionLog964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189.xml" ContentType="application/vnd.openxmlformats-officedocument.spreadsheetml.revisionLog+xml"/>
  <Override PartName="/xl/revisions/revisionLog396.xml" ContentType="application/vnd.openxmlformats-officedocument.spreadsheetml.revisionLog+xml"/>
  <Override PartName="/xl/revisions/revisionLog617.xml" ContentType="application/vnd.openxmlformats-officedocument.spreadsheetml.revisionLog+xml"/>
  <Override PartName="/xl/revisions/revisionLog824.xml" ContentType="application/vnd.openxmlformats-officedocument.spreadsheetml.revisionLog+xml"/>
  <Override PartName="/xl/revisions/revisionLog1247.xml" ContentType="application/vnd.openxmlformats-officedocument.spreadsheetml.revisionLog+xml"/>
  <Override PartName="/xl/revisions/revisionLog256.xml" ContentType="application/vnd.openxmlformats-officedocument.spreadsheetml.revisionLog+xml"/>
  <Override PartName="/xl/revisions/revisionLog463.xml" ContentType="application/vnd.openxmlformats-officedocument.spreadsheetml.revisionLog+xml"/>
  <Override PartName="/xl/revisions/revisionLog670.xml" ContentType="application/vnd.openxmlformats-officedocument.spreadsheetml.revisionLog+xml"/>
  <Override PartName="/xl/revisions/revisionLog1093.xml" ContentType="application/vnd.openxmlformats-officedocument.spreadsheetml.revisionLog+xml"/>
  <Override PartName="/xl/revisions/revisionLog1107.xml" ContentType="application/vnd.openxmlformats-officedocument.spreadsheetml.revisionLog+xml"/>
  <Override PartName="/xl/revisions/revisionLog116.xml" ContentType="application/vnd.openxmlformats-officedocument.spreadsheetml.revisionLog+xml"/>
  <Override PartName="/xl/revisions/revisionLog323.xml" ContentType="application/vnd.openxmlformats-officedocument.spreadsheetml.revisionLog+xml"/>
  <Override PartName="/xl/revisions/revisionLog530.xml" ContentType="application/vnd.openxmlformats-officedocument.spreadsheetml.revisionLog+xml"/>
  <Override PartName="/xl/revisions/revisionLog768.xml" ContentType="application/vnd.openxmlformats-officedocument.spreadsheetml.revisionLog+xml"/>
  <Override PartName="/xl/revisions/revisionLog975.xml" ContentType="application/vnd.openxmlformats-officedocument.spreadsheetml.revisionLog+xml"/>
  <Override PartName="/xl/revisions/revisionLog1160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628.xml" ContentType="application/vnd.openxmlformats-officedocument.spreadsheetml.revisionLog+xml"/>
  <Override PartName="/xl/revisions/revisionLog835.xml" ContentType="application/vnd.openxmlformats-officedocument.spreadsheetml.revisionLog+xml"/>
  <Override PartName="/xl/revisions/revisionLog1258.xml" ContentType="application/vnd.openxmlformats-officedocument.spreadsheetml.revisionLog+xml"/>
  <Override PartName="/xl/revisions/revisionLog267.xml" ContentType="application/vnd.openxmlformats-officedocument.spreadsheetml.revisionLog+xml"/>
  <Override PartName="/xl/revisions/revisionLog474.xml" ContentType="application/vnd.openxmlformats-officedocument.spreadsheetml.revisionLog+xml"/>
  <Override PartName="/xl/revisions/revisionLog1020.xml" ContentType="application/vnd.openxmlformats-officedocument.spreadsheetml.revisionLog+xml"/>
  <Override PartName="/xl/revisions/revisionLog1118.xml" ContentType="application/vnd.openxmlformats-officedocument.spreadsheetml.revisionLog+xml"/>
  <Override PartName="/xl/revisions/revisionLog127.xml" ContentType="application/vnd.openxmlformats-officedocument.spreadsheetml.revisionLog+xml"/>
  <Override PartName="/xl/revisions/revisionLog681.xml" ContentType="application/vnd.openxmlformats-officedocument.spreadsheetml.revisionLog+xml"/>
  <Override PartName="/xl/revisions/revisionLog779.xml" ContentType="application/vnd.openxmlformats-officedocument.spreadsheetml.revisionLog+xml"/>
  <Override PartName="/xl/revisions/revisionLog902.xml" ContentType="application/vnd.openxmlformats-officedocument.spreadsheetml.revisionLog+xml"/>
  <Override PartName="/xl/revisions/revisionLog986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34.xml" ContentType="application/vnd.openxmlformats-officedocument.spreadsheetml.revisionLog+xml"/>
  <Override PartName="/xl/revisions/revisionLog541.xml" ContentType="application/vnd.openxmlformats-officedocument.spreadsheetml.revisionLog+xml"/>
  <Override PartName="/xl/revisions/revisionLog639.xml" ContentType="application/vnd.openxmlformats-officedocument.spreadsheetml.revisionLog+xml"/>
  <Override PartName="/xl/revisions/revisionLog1171.xml" ContentType="application/vnd.openxmlformats-officedocument.spreadsheetml.revisionLog+xml"/>
  <Override PartName="/xl/revisions/revisionLog1269.xml" ContentType="application/vnd.openxmlformats-officedocument.spreadsheetml.revisionLog+xml"/>
  <Override PartName="/xl/revisions/revisionLog180.xml" ContentType="application/vnd.openxmlformats-officedocument.spreadsheetml.revisionLog+xml"/>
  <Override PartName="/xl/revisions/revisionLog278.xml" ContentType="application/vnd.openxmlformats-officedocument.spreadsheetml.revisionLog+xml"/>
  <Override PartName="/xl/revisions/revisionLog401.xml" ContentType="application/vnd.openxmlformats-officedocument.spreadsheetml.revisionLog+xml"/>
  <Override PartName="/xl/revisions/revisionLog846.xml" ContentType="application/vnd.openxmlformats-officedocument.spreadsheetml.revisionLog+xml"/>
  <Override PartName="/xl/revisions/revisionLog1031.xml" ContentType="application/vnd.openxmlformats-officedocument.spreadsheetml.revisionLog+xml"/>
  <Override PartName="/xl/revisions/revisionLog1129.xml" ContentType="application/vnd.openxmlformats-officedocument.spreadsheetml.revisionLog+xml"/>
  <Override PartName="/xl/revisions/revisionLog485.xml" ContentType="application/vnd.openxmlformats-officedocument.spreadsheetml.revisionLog+xml"/>
  <Override PartName="/xl/revisions/revisionLog692.xml" ContentType="application/vnd.openxmlformats-officedocument.spreadsheetml.revisionLog+xml"/>
  <Override PartName="/xl/revisions/revisionLog706.xml" ContentType="application/vnd.openxmlformats-officedocument.spreadsheetml.revisionLog+xml"/>
  <Override PartName="/xl/revisions/revisionLog913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138.xml" ContentType="application/vnd.openxmlformats-officedocument.spreadsheetml.revisionLog+xml"/>
  <Override PartName="/xl/revisions/revisionLog345.xml" ContentType="application/vnd.openxmlformats-officedocument.spreadsheetml.revisionLog+xml"/>
  <Override PartName="/xl/revisions/revisionLog552.xml" ContentType="application/vnd.openxmlformats-officedocument.spreadsheetml.revisionLog+xml"/>
  <Override PartName="/xl/revisions/revisionLog997.xml" ContentType="application/vnd.openxmlformats-officedocument.spreadsheetml.revisionLog+xml"/>
  <Override PartName="/xl/revisions/revisionLog1182.xml" ContentType="application/vnd.openxmlformats-officedocument.spreadsheetml.revisionLog+xml"/>
  <Override PartName="/xl/revisions/revisionLog191.xml" ContentType="application/vnd.openxmlformats-officedocument.spreadsheetml.revisionLog+xml"/>
  <Override PartName="/xl/revisions/revisionLog205.xml" ContentType="application/vnd.openxmlformats-officedocument.spreadsheetml.revisionLog+xml"/>
  <Override PartName="/xl/revisions/revisionLog412.xml" ContentType="application/vnd.openxmlformats-officedocument.spreadsheetml.revisionLog+xml"/>
  <Override PartName="/xl/revisions/revisionLog857.xml" ContentType="application/vnd.openxmlformats-officedocument.spreadsheetml.revisionLog+xml"/>
  <Override PartName="/xl/revisions/revisionLog1042.xml" ContentType="application/vnd.openxmlformats-officedocument.spreadsheetml.revisionLog+xml"/>
  <Override PartName="/xl/revisions/revisionLog289.xml" ContentType="application/vnd.openxmlformats-officedocument.spreadsheetml.revisionLog+xml"/>
  <Override PartName="/xl/revisions/revisionLog496.xml" ContentType="application/vnd.openxmlformats-officedocument.spreadsheetml.revisionLog+xml"/>
  <Override PartName="/xl/revisions/revisionLog717.xml" ContentType="application/vnd.openxmlformats-officedocument.spreadsheetml.revisionLog+xml"/>
  <Override PartName="/xl/revisions/revisionLog924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149.xml" ContentType="application/vnd.openxmlformats-officedocument.spreadsheetml.revisionLog+xml"/>
  <Override PartName="/xl/revisions/revisionLog356.xml" ContentType="application/vnd.openxmlformats-officedocument.spreadsheetml.revisionLog+xml"/>
  <Override PartName="/xl/revisions/revisionLog563.xml" ContentType="application/vnd.openxmlformats-officedocument.spreadsheetml.revisionLog+xml"/>
  <Override PartName="/xl/revisions/revisionLog770.xml" ContentType="application/vnd.openxmlformats-officedocument.spreadsheetml.revisionLog+xml"/>
  <Override PartName="/xl/revisions/revisionLog1193.xml" ContentType="application/vnd.openxmlformats-officedocument.spreadsheetml.revisionLog+xml"/>
  <Override PartName="/xl/revisions/revisionLog1207.xml" ContentType="application/vnd.openxmlformats-officedocument.spreadsheetml.revisionLog+xml"/>
  <Override PartName="/xl/revisions/revisionLog216.xml" ContentType="application/vnd.openxmlformats-officedocument.spreadsheetml.revisionLog+xml"/>
  <Override PartName="/xl/revisions/revisionLog423.xml" ContentType="application/vnd.openxmlformats-officedocument.spreadsheetml.revisionLog+xml"/>
  <Override PartName="/xl/revisions/revisionLog868.xml" ContentType="application/vnd.openxmlformats-officedocument.spreadsheetml.revisionLog+xml"/>
  <Override PartName="/xl/revisions/revisionLog1053.xml" ContentType="application/vnd.openxmlformats-officedocument.spreadsheetml.revisionLog+xml"/>
  <Override PartName="/xl/revisions/revisionLog1260.xml" ContentType="application/vnd.openxmlformats-officedocument.spreadsheetml.revisionLog+xml"/>
  <Override PartName="/xl/revisions/revisionLog630.xml" ContentType="application/vnd.openxmlformats-officedocument.spreadsheetml.revisionLog+xml"/>
  <Override PartName="/xl/revisions/revisionLog728.xml" ContentType="application/vnd.openxmlformats-officedocument.spreadsheetml.revisionLog+xml"/>
  <Override PartName="/xl/revisions/revisionLog935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367.xml" ContentType="application/vnd.openxmlformats-officedocument.spreadsheetml.revisionLog+xml"/>
  <Override PartName="/xl/revisions/revisionLog574.xml" ContentType="application/vnd.openxmlformats-officedocument.spreadsheetml.revisionLog+xml"/>
  <Override PartName="/xl/revisions/revisionLog1120.xml" ContentType="application/vnd.openxmlformats-officedocument.spreadsheetml.revisionLog+xml"/>
  <Override PartName="/xl/revisions/revisionLog1218.xml" ContentType="application/vnd.openxmlformats-officedocument.spreadsheetml.revisionLog+xml"/>
  <Override PartName="/xl/revisions/revisionLog227.xml" ContentType="application/vnd.openxmlformats-officedocument.spreadsheetml.revisionLog+xml"/>
  <Override PartName="/xl/revisions/revisionLog781.xml" ContentType="application/vnd.openxmlformats-officedocument.spreadsheetml.revisionLog+xml"/>
  <Override PartName="/xl/revisions/revisionLog879.xml" ContentType="application/vnd.openxmlformats-officedocument.spreadsheetml.revisionLog+xml"/>
  <Override PartName="/xl/revisions/revisionLog434.xml" ContentType="application/vnd.openxmlformats-officedocument.spreadsheetml.revisionLog+xml"/>
  <Override PartName="/xl/revisions/revisionLog641.xml" ContentType="application/vnd.openxmlformats-officedocument.spreadsheetml.revisionLog+xml"/>
  <Override PartName="/xl/revisions/revisionLog739.xml" ContentType="application/vnd.openxmlformats-officedocument.spreadsheetml.revisionLog+xml"/>
  <Override PartName="/xl/revisions/revisionLog1064.xml" ContentType="application/vnd.openxmlformats-officedocument.spreadsheetml.revisionLog+xml"/>
  <Override PartName="/xl/revisions/revisionLog1271.xml" ContentType="application/vnd.openxmlformats-officedocument.spreadsheetml.revisionLog+xml"/>
  <Override PartName="/xl/revisions/revisionLog280.xml" ContentType="application/vnd.openxmlformats-officedocument.spreadsheetml.revisionLog+xml"/>
  <Override PartName="/xl/revisions/revisionLog501.xml" ContentType="application/vnd.openxmlformats-officedocument.spreadsheetml.revisionLog+xml"/>
  <Override PartName="/xl/revisions/revisionLog946.xml" ContentType="application/vnd.openxmlformats-officedocument.spreadsheetml.revisionLog+xml"/>
  <Override PartName="/xl/revisions/revisionLog1131.xml" ContentType="application/vnd.openxmlformats-officedocument.spreadsheetml.revisionLog+xml"/>
  <Override PartName="/xl/revisions/revisionLog1229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140.xml" ContentType="application/vnd.openxmlformats-officedocument.spreadsheetml.revisionLog+xml"/>
  <Override PartName="/xl/revisions/revisionLog378.xml" ContentType="application/vnd.openxmlformats-officedocument.spreadsheetml.revisionLog+xml"/>
  <Override PartName="/xl/revisions/revisionLog585.xml" ContentType="application/vnd.openxmlformats-officedocument.spreadsheetml.revisionLog+xml"/>
  <Override PartName="/xl/revisions/revisionLog792.xml" ContentType="application/vnd.openxmlformats-officedocument.spreadsheetml.revisionLog+xml"/>
  <Override PartName="/xl/revisions/revisionLog806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38.xml" ContentType="application/vnd.openxmlformats-officedocument.spreadsheetml.revisionLog+xml"/>
  <Override PartName="/xl/revisions/revisionLog445.xml" ContentType="application/vnd.openxmlformats-officedocument.spreadsheetml.revisionLog+xml"/>
  <Override PartName="/xl/revisions/revisionLog652.xml" ContentType="application/vnd.openxmlformats-officedocument.spreadsheetml.revisionLog+xml"/>
  <Override PartName="/xl/revisions/revisionLog1075.xml" ContentType="application/vnd.openxmlformats-officedocument.spreadsheetml.revisionLog+xml"/>
  <Override PartName="/xl/revisions/revisionLog1282.xml" ContentType="application/vnd.openxmlformats-officedocument.spreadsheetml.revisionLog+xml"/>
  <Override PartName="/xl/revisions/revisionLog291.xml" ContentType="application/vnd.openxmlformats-officedocument.spreadsheetml.revisionLog+xml"/>
  <Override PartName="/xl/revisions/revisionLog305.xml" ContentType="application/vnd.openxmlformats-officedocument.spreadsheetml.revisionLog+xml"/>
  <Override PartName="/xl/revisions/revisionLog512.xml" ContentType="application/vnd.openxmlformats-officedocument.spreadsheetml.revisionLog+xml"/>
  <Override PartName="/xl/revisions/revisionLog957.xml" ContentType="application/vnd.openxmlformats-officedocument.spreadsheetml.revisionLog+xml"/>
  <Override PartName="/xl/revisions/revisionLog1142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151.xml" ContentType="application/vnd.openxmlformats-officedocument.spreadsheetml.revisionLog+xml"/>
  <Override PartName="/xl/revisions/revisionLog389.xml" ContentType="application/vnd.openxmlformats-officedocument.spreadsheetml.revisionLog+xml"/>
  <Override PartName="/xl/revisions/revisionLog596.xml" ContentType="application/vnd.openxmlformats-officedocument.spreadsheetml.revisionLog+xml"/>
  <Override PartName="/xl/revisions/revisionLog817.xml" ContentType="application/vnd.openxmlformats-officedocument.spreadsheetml.revisionLog+xml"/>
  <Override PartName="/xl/revisions/revisionLog1002.xml" ContentType="application/vnd.openxmlformats-officedocument.spreadsheetml.revisionLog+xml"/>
  <Override PartName="/xl/revisions/revisionLog249.xml" ContentType="application/vnd.openxmlformats-officedocument.spreadsheetml.revisionLog+xml"/>
  <Override PartName="/xl/revisions/revisionLog456.xml" ContentType="application/vnd.openxmlformats-officedocument.spreadsheetml.revisionLog+xml"/>
  <Override PartName="/xl/revisions/revisionLog663.xml" ContentType="application/vnd.openxmlformats-officedocument.spreadsheetml.revisionLog+xml"/>
  <Override PartName="/xl/revisions/revisionLog870.xml" ContentType="application/vnd.openxmlformats-officedocument.spreadsheetml.revisionLog+xml"/>
  <Override PartName="/xl/revisions/revisionLog1086.xml" ContentType="application/vnd.openxmlformats-officedocument.spreadsheetml.revisionLog+xml"/>
  <Override PartName="/xl/revisions/revisionLog1293.xml" ContentType="application/vnd.openxmlformats-officedocument.spreadsheetml.revisionLog+xml"/>
  <Override PartName="/xl/revisions/revisionLog1307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09.xml" ContentType="application/vnd.openxmlformats-officedocument.spreadsheetml.revisionLog+xml"/>
  <Override PartName="/xl/revisions/revisionLog316.xml" ContentType="application/vnd.openxmlformats-officedocument.spreadsheetml.revisionLog+xml"/>
  <Override PartName="/xl/revisions/revisionLog523.xml" ContentType="application/vnd.openxmlformats-officedocument.spreadsheetml.revisionLog+xml"/>
  <Override PartName="/xl/revisions/revisionLog968.xml" ContentType="application/vnd.openxmlformats-officedocument.spreadsheetml.revisionLog+xml"/>
  <Override PartName="/xl/revisions/revisionLog1153.xml" ContentType="application/vnd.openxmlformats-officedocument.spreadsheetml.revisionLog+xml"/>
  <Override PartName="/xl/revisions/revisionLog97.xml" ContentType="application/vnd.openxmlformats-officedocument.spreadsheetml.revisionLog+xml"/>
  <Override PartName="/xl/revisions/revisionLog730.xml" ContentType="application/vnd.openxmlformats-officedocument.spreadsheetml.revisionLog+xml"/>
  <Override PartName="/xl/revisions/revisionLog828.xml" ContentType="application/vnd.openxmlformats-officedocument.spreadsheetml.revisionLog+xml"/>
  <Override PartName="/xl/revisions/revisionLog1013.xml" ContentType="application/vnd.openxmlformats-officedocument.spreadsheetml.revisionLog+xml"/>
  <Override PartName="/xl/revisions/revisionLog162.xml" ContentType="application/vnd.openxmlformats-officedocument.spreadsheetml.revisionLog+xml"/>
  <Override PartName="/xl/revisions/revisionLog467.xml" ContentType="application/vnd.openxmlformats-officedocument.spreadsheetml.revisionLog+xml"/>
  <Override PartName="/xl/revisions/revisionLog1097.xml" ContentType="application/vnd.openxmlformats-officedocument.spreadsheetml.revisionLog+xml"/>
  <Override PartName="/xl/revisions/revisionLog1220.xml" ContentType="application/vnd.openxmlformats-officedocument.spreadsheetml.revisionLog+xml"/>
  <Override PartName="/xl/revisions/revisionLog674.xml" ContentType="application/vnd.openxmlformats-officedocument.spreadsheetml.revisionLog+xml"/>
  <Override PartName="/xl/revisions/revisionLog881.xml" ContentType="application/vnd.openxmlformats-officedocument.spreadsheetml.revisionLog+xml"/>
  <Override PartName="/xl/revisions/revisionLog979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7.xml" ContentType="application/vnd.openxmlformats-officedocument.spreadsheetml.revisionLog+xml"/>
  <Override PartName="/xl/revisions/revisionLog534.xml" ContentType="application/vnd.openxmlformats-officedocument.spreadsheetml.revisionLog+xml"/>
  <Override PartName="/xl/revisions/revisionLog741.xml" ContentType="application/vnd.openxmlformats-officedocument.spreadsheetml.revisionLog+xml"/>
  <Override PartName="/xl/revisions/revisionLog839.xml" ContentType="application/vnd.openxmlformats-officedocument.spreadsheetml.revisionLog+xml"/>
  <Override PartName="/xl/revisions/revisionLog1164.xml" ContentType="application/vnd.openxmlformats-officedocument.spreadsheetml.revisionLog+xml"/>
  <Override PartName="/xl/revisions/revisionLog173.xml" ContentType="application/vnd.openxmlformats-officedocument.spreadsheetml.revisionLog+xml"/>
  <Override PartName="/xl/revisions/revisionLog380.xml" ContentType="application/vnd.openxmlformats-officedocument.spreadsheetml.revisionLog+xml"/>
  <Override PartName="/xl/revisions/revisionLog601.xml" ContentType="application/vnd.openxmlformats-officedocument.spreadsheetml.revisionLog+xml"/>
  <Override PartName="/xl/revisions/revisionLog1024.xml" ContentType="application/vnd.openxmlformats-officedocument.spreadsheetml.revisionLog+xml"/>
  <Override PartName="/xl/revisions/revisionLog1231.xml" ContentType="application/vnd.openxmlformats-officedocument.spreadsheetml.revisionLog+xml"/>
  <Override PartName="/xl/revisions/revisionLog240.xml" ContentType="application/vnd.openxmlformats-officedocument.spreadsheetml.revisionLog+xml"/>
  <Override PartName="/xl/revisions/revisionLog478.xml" ContentType="application/vnd.openxmlformats-officedocument.spreadsheetml.revisionLog+xml"/>
  <Override PartName="/xl/revisions/revisionLog685.xml" ContentType="application/vnd.openxmlformats-officedocument.spreadsheetml.revisionLog+xml"/>
  <Override PartName="/xl/revisions/revisionLog892.xml" ContentType="application/vnd.openxmlformats-officedocument.spreadsheetml.revisionLog+xml"/>
  <Override PartName="/xl/revisions/revisionLog906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100.xml" ContentType="application/vnd.openxmlformats-officedocument.spreadsheetml.revisionLog+xml"/>
  <Override PartName="/xl/revisions/revisionLog338.xml" ContentType="application/vnd.openxmlformats-officedocument.spreadsheetml.revisionLog+xml"/>
  <Override PartName="/xl/revisions/revisionLog545.xml" ContentType="application/vnd.openxmlformats-officedocument.spreadsheetml.revisionLog+xml"/>
  <Override PartName="/xl/revisions/revisionLog752.xml" ContentType="application/vnd.openxmlformats-officedocument.spreadsheetml.revisionLog+xml"/>
  <Override PartName="/xl/revisions/revisionLog1175.xml" ContentType="application/vnd.openxmlformats-officedocument.spreadsheetml.revisionLog+xml"/>
  <Override PartName="/xl/revisions/revisionLog184.xml" ContentType="application/vnd.openxmlformats-officedocument.spreadsheetml.revisionLog+xml"/>
  <Override PartName="/xl/revisions/revisionLog391.xml" ContentType="application/vnd.openxmlformats-officedocument.spreadsheetml.revisionLog+xml"/>
  <Override PartName="/xl/revisions/revisionLog405.xml" ContentType="application/vnd.openxmlformats-officedocument.spreadsheetml.revisionLog+xml"/>
  <Override PartName="/xl/revisions/revisionLog612.xml" ContentType="application/vnd.openxmlformats-officedocument.spreadsheetml.revisionLog+xml"/>
  <Override PartName="/xl/revisions/revisionLog1035.xml" ContentType="application/vnd.openxmlformats-officedocument.spreadsheetml.revisionLog+xml"/>
  <Override PartName="/xl/revisions/revisionLog1242.xml" ContentType="application/vnd.openxmlformats-officedocument.spreadsheetml.revisionLog+xml"/>
  <Override PartName="/xl/revisions/revisionLog251.xml" ContentType="application/vnd.openxmlformats-officedocument.spreadsheetml.revisionLog+xml"/>
  <Override PartName="/xl/revisions/revisionLog489.xml" ContentType="application/vnd.openxmlformats-officedocument.spreadsheetml.revisionLog+xml"/>
  <Override PartName="/xl/revisions/revisionLog696.xml" ContentType="application/vnd.openxmlformats-officedocument.spreadsheetml.revisionLog+xml"/>
  <Override PartName="/xl/revisions/revisionLog917.xml" ContentType="application/vnd.openxmlformats-officedocument.spreadsheetml.revisionLog+xml"/>
  <Override PartName="/xl/revisions/revisionLog1102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293.xml" ContentType="application/vnd.openxmlformats-officedocument.spreadsheetml.revisionLog+xml"/>
  <Override PartName="/xl/revisions/revisionLog307.xml" ContentType="application/vnd.openxmlformats-officedocument.spreadsheetml.revisionLog+xml"/>
  <Override PartName="/xl/revisions/revisionLog349.xml" ContentType="application/vnd.openxmlformats-officedocument.spreadsheetml.revisionLog+xml"/>
  <Override PartName="/xl/revisions/revisionLog514.xml" ContentType="application/vnd.openxmlformats-officedocument.spreadsheetml.revisionLog+xml"/>
  <Override PartName="/xl/revisions/revisionLog556.xml" ContentType="application/vnd.openxmlformats-officedocument.spreadsheetml.revisionLog+xml"/>
  <Override PartName="/xl/revisions/revisionLog721.xml" ContentType="application/vnd.openxmlformats-officedocument.spreadsheetml.revisionLog+xml"/>
  <Override PartName="/xl/revisions/revisionLog763.xml" ContentType="application/vnd.openxmlformats-officedocument.spreadsheetml.revisionLog+xml"/>
  <Override PartName="/xl/revisions/revisionLog1144.xml" ContentType="application/vnd.openxmlformats-officedocument.spreadsheetml.revisionLog+xml"/>
  <Override PartName="/xl/revisions/revisionLog1186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53.xml" ContentType="application/vnd.openxmlformats-officedocument.spreadsheetml.revisionLog+xml"/>
  <Override PartName="/xl/revisions/revisionLog195.xml" ContentType="application/vnd.openxmlformats-officedocument.spreadsheetml.revisionLog+xml"/>
  <Override PartName="/xl/revisions/revisionLog209.xml" ContentType="application/vnd.openxmlformats-officedocument.spreadsheetml.revisionLog+xml"/>
  <Override PartName="/xl/revisions/revisionLog360.xml" ContentType="application/vnd.openxmlformats-officedocument.spreadsheetml.revisionLog+xml"/>
  <Override PartName="/xl/revisions/revisionLog416.xml" ContentType="application/vnd.openxmlformats-officedocument.spreadsheetml.revisionLog+xml"/>
  <Override PartName="/xl/revisions/revisionLog598.xml" ContentType="application/vnd.openxmlformats-officedocument.spreadsheetml.revisionLog+xml"/>
  <Override PartName="/xl/revisions/revisionLog819.xml" ContentType="application/vnd.openxmlformats-officedocument.spreadsheetml.revisionLog+xml"/>
  <Override PartName="/xl/revisions/revisionLog970.xml" ContentType="application/vnd.openxmlformats-officedocument.spreadsheetml.revisionLog+xml"/>
  <Override PartName="/xl/revisions/revisionLog1004.xml" ContentType="application/vnd.openxmlformats-officedocument.spreadsheetml.revisionLog+xml"/>
  <Override PartName="/xl/revisions/revisionLog1046.xml" ContentType="application/vnd.openxmlformats-officedocument.spreadsheetml.revisionLog+xml"/>
  <Override PartName="/xl/revisions/revisionLog1211.xml" ContentType="application/vnd.openxmlformats-officedocument.spreadsheetml.revisionLog+xml"/>
  <Override PartName="/xl/revisions/revisionLog1253.xml" ContentType="application/vnd.openxmlformats-officedocument.spreadsheetml.revisionLog+xml"/>
  <Override PartName="/xl/revisions/revisionLog220.xml" ContentType="application/vnd.openxmlformats-officedocument.spreadsheetml.revisionLog+xml"/>
  <Override PartName="/xl/revisions/revisionLog458.xml" ContentType="application/vnd.openxmlformats-officedocument.spreadsheetml.revisionLog+xml"/>
  <Override PartName="/xl/revisions/revisionLog623.xml" ContentType="application/vnd.openxmlformats-officedocument.spreadsheetml.revisionLog+xml"/>
  <Override PartName="/xl/revisions/revisionLog665.xml" ContentType="application/vnd.openxmlformats-officedocument.spreadsheetml.revisionLog+xml"/>
  <Override PartName="/xl/revisions/revisionLog830.xml" ContentType="application/vnd.openxmlformats-officedocument.spreadsheetml.revisionLog+xml"/>
  <Override PartName="/xl/revisions/revisionLog872.xml" ContentType="application/vnd.openxmlformats-officedocument.spreadsheetml.revisionLog+xml"/>
  <Override PartName="/xl/revisions/revisionLog928.xml" ContentType="application/vnd.openxmlformats-officedocument.spreadsheetml.revisionLog+xml"/>
  <Override PartName="/xl/revisions/revisionLog1088.xml" ContentType="application/vnd.openxmlformats-officedocument.spreadsheetml.revisionLog+xml"/>
  <Override PartName="/xl/revisions/revisionLog129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262.xml" ContentType="application/vnd.openxmlformats-officedocument.spreadsheetml.revisionLog+xml"/>
  <Override PartName="/xl/revisions/revisionLog318.xml" ContentType="application/vnd.openxmlformats-officedocument.spreadsheetml.revisionLog+xml"/>
  <Override PartName="/xl/revisions/revisionLog525.xml" ContentType="application/vnd.openxmlformats-officedocument.spreadsheetml.revisionLog+xml"/>
  <Override PartName="/xl/revisions/revisionLog567.xml" ContentType="application/vnd.openxmlformats-officedocument.spreadsheetml.revisionLog+xml"/>
  <Override PartName="/xl/revisions/revisionLog732.xml" ContentType="application/vnd.openxmlformats-officedocument.spreadsheetml.revisionLog+xml"/>
  <Override PartName="/xl/revisions/revisionLog1113.xml" ContentType="application/vnd.openxmlformats-officedocument.spreadsheetml.revisionLog+xml"/>
  <Override PartName="/xl/revisions/revisionLog1155.xml" ContentType="application/vnd.openxmlformats-officedocument.spreadsheetml.revisionLog+xml"/>
  <Override PartName="/xl/revisions/revisionLog1197.xml" ContentType="application/vnd.openxmlformats-officedocument.spreadsheetml.revisionLog+xml"/>
  <Override PartName="/xl/revisions/revisionLog99.xml" ContentType="application/vnd.openxmlformats-officedocument.spreadsheetml.revisionLog+xml"/>
  <Override PartName="/xl/revisions/revisionLog122.xml" ContentType="application/vnd.openxmlformats-officedocument.spreadsheetml.revisionLog+xml"/>
  <Override PartName="/xl/revisions/revisionLog164.xml" ContentType="application/vnd.openxmlformats-officedocument.spreadsheetml.revisionLog+xml"/>
  <Override PartName="/xl/revisions/revisionLog371.xml" ContentType="application/vnd.openxmlformats-officedocument.spreadsheetml.revisionLog+xml"/>
  <Override PartName="/xl/revisions/revisionLog774.xml" ContentType="application/vnd.openxmlformats-officedocument.spreadsheetml.revisionLog+xml"/>
  <Override PartName="/xl/revisions/revisionLog981.xml" ContentType="application/vnd.openxmlformats-officedocument.spreadsheetml.revisionLog+xml"/>
  <Override PartName="/xl/revisions/revisionLog1015.xml" ContentType="application/vnd.openxmlformats-officedocument.spreadsheetml.revisionLog+xml"/>
  <Override PartName="/xl/revisions/revisionLog1057.xml" ContentType="application/vnd.openxmlformats-officedocument.spreadsheetml.revisionLog+xml"/>
  <Override PartName="/xl/revisions/revisionLog1222.xml" ContentType="application/vnd.openxmlformats-officedocument.spreadsheetml.revisionLog+xml"/>
  <Override PartName="/xl/revisions/revisionLog427.xml" ContentType="application/vnd.openxmlformats-officedocument.spreadsheetml.revisionLog+xml"/>
  <Override PartName="/xl/revisions/revisionLog469.xml" ContentType="application/vnd.openxmlformats-officedocument.spreadsheetml.revisionLog+xml"/>
  <Override PartName="/xl/revisions/revisionLog634.xml" ContentType="application/vnd.openxmlformats-officedocument.spreadsheetml.revisionLog+xml"/>
  <Override PartName="/xl/revisions/revisionLog676.xml" ContentType="application/vnd.openxmlformats-officedocument.spreadsheetml.revisionLog+xml"/>
  <Override PartName="/xl/revisions/revisionLog841.xml" ContentType="application/vnd.openxmlformats-officedocument.spreadsheetml.revisionLog+xml"/>
  <Override PartName="/xl/revisions/revisionLog883.xml" ContentType="application/vnd.openxmlformats-officedocument.spreadsheetml.revisionLog+xml"/>
  <Override PartName="/xl/revisions/revisionLog1099.xml" ContentType="application/vnd.openxmlformats-officedocument.spreadsheetml.revisionLog+xml"/>
  <Override PartName="/xl/revisions/revisionLog1264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231.xml" ContentType="application/vnd.openxmlformats-officedocument.spreadsheetml.revisionLog+xml"/>
  <Override PartName="/xl/revisions/revisionLog273.xml" ContentType="application/vnd.openxmlformats-officedocument.spreadsheetml.revisionLog+xml"/>
  <Override PartName="/xl/revisions/revisionLog329.xml" ContentType="application/vnd.openxmlformats-officedocument.spreadsheetml.revisionLog+xml"/>
  <Override PartName="/xl/revisions/revisionLog480.xml" ContentType="application/vnd.openxmlformats-officedocument.spreadsheetml.revisionLog+xml"/>
  <Override PartName="/xl/revisions/revisionLog536.xml" ContentType="application/vnd.openxmlformats-officedocument.spreadsheetml.revisionLog+xml"/>
  <Override PartName="/xl/revisions/revisionLog701.xml" ContentType="application/vnd.openxmlformats-officedocument.spreadsheetml.revisionLog+xml"/>
  <Override PartName="/xl/revisions/revisionLog939.xml" ContentType="application/vnd.openxmlformats-officedocument.spreadsheetml.revisionLog+xml"/>
  <Override PartName="/xl/revisions/revisionLog1124.xml" ContentType="application/vnd.openxmlformats-officedocument.spreadsheetml.revisionLog+xml"/>
  <Override PartName="/xl/revisions/revisionLog1166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133.xml" ContentType="application/vnd.openxmlformats-officedocument.spreadsheetml.revisionLog+xml"/>
  <Override PartName="/xl/revisions/revisionLog175.xml" ContentType="application/vnd.openxmlformats-officedocument.spreadsheetml.revisionLog+xml"/>
  <Override PartName="/xl/revisions/revisionLog340.xml" ContentType="application/vnd.openxmlformats-officedocument.spreadsheetml.revisionLog+xml"/>
  <Override PartName="/xl/revisions/revisionLog578.xml" ContentType="application/vnd.openxmlformats-officedocument.spreadsheetml.revisionLog+xml"/>
  <Override PartName="/xl/revisions/revisionLog743.xml" ContentType="application/vnd.openxmlformats-officedocument.spreadsheetml.revisionLog+xml"/>
  <Override PartName="/xl/revisions/revisionLog785.xml" ContentType="application/vnd.openxmlformats-officedocument.spreadsheetml.revisionLog+xml"/>
  <Override PartName="/xl/revisions/revisionLog950.xml" ContentType="application/vnd.openxmlformats-officedocument.spreadsheetml.revisionLog+xml"/>
  <Override PartName="/xl/revisions/revisionLog992.xml" ContentType="application/vnd.openxmlformats-officedocument.spreadsheetml.revisionLog+xml"/>
  <Override PartName="/xl/revisions/revisionLog1026.xml" ContentType="application/vnd.openxmlformats-officedocument.spreadsheetml.revisionLog+xml"/>
  <Override PartName="/xl/revisions/revisionLog200.xml" ContentType="application/vnd.openxmlformats-officedocument.spreadsheetml.revisionLog+xml"/>
  <Override PartName="/xl/revisions/revisionLog382.xml" ContentType="application/vnd.openxmlformats-officedocument.spreadsheetml.revisionLog+xml"/>
  <Override PartName="/xl/revisions/revisionLog438.xml" ContentType="application/vnd.openxmlformats-officedocument.spreadsheetml.revisionLog+xml"/>
  <Override PartName="/xl/revisions/revisionLog603.xml" ContentType="application/vnd.openxmlformats-officedocument.spreadsheetml.revisionLog+xml"/>
  <Override PartName="/xl/revisions/revisionLog645.xml" ContentType="application/vnd.openxmlformats-officedocument.spreadsheetml.revisionLog+xml"/>
  <Override PartName="/xl/revisions/revisionLog687.xml" ContentType="application/vnd.openxmlformats-officedocument.spreadsheetml.revisionLog+xml"/>
  <Override PartName="/xl/revisions/revisionLog810.xml" ContentType="application/vnd.openxmlformats-officedocument.spreadsheetml.revisionLog+xml"/>
  <Override PartName="/xl/revisions/revisionLog852.xml" ContentType="application/vnd.openxmlformats-officedocument.spreadsheetml.revisionLog+xml"/>
  <Override PartName="/xl/revisions/revisionLog908.xml" ContentType="application/vnd.openxmlformats-officedocument.spreadsheetml.revisionLog+xml"/>
  <Override PartName="/xl/revisions/revisionLog1068.xml" ContentType="application/vnd.openxmlformats-officedocument.spreadsheetml.revisionLog+xml"/>
  <Override PartName="/xl/revisions/revisionLog1233.xml" ContentType="application/vnd.openxmlformats-officedocument.spreadsheetml.revisionLog+xml"/>
  <Override PartName="/xl/revisions/revisionLog1275.xml" ContentType="application/vnd.openxmlformats-officedocument.spreadsheetml.revisionLog+xml"/>
  <Override PartName="/xl/revisions/revisionLog242.xml" ContentType="application/vnd.openxmlformats-officedocument.spreadsheetml.revisionLog+xml"/>
  <Override PartName="/xl/revisions/revisionLog284.xml" ContentType="application/vnd.openxmlformats-officedocument.spreadsheetml.revisionLog+xml"/>
  <Override PartName="/xl/revisions/revisionLog491.xml" ContentType="application/vnd.openxmlformats-officedocument.spreadsheetml.revisionLog+xml"/>
  <Override PartName="/xl/revisions/revisionLog505.xml" ContentType="application/vnd.openxmlformats-officedocument.spreadsheetml.revisionLog+xml"/>
  <Override PartName="/xl/revisions/revisionLog712.xml" ContentType="application/vnd.openxmlformats-officedocument.spreadsheetml.revisionLog+xml"/>
  <Override PartName="/xl/revisions/revisionLog894.xml" ContentType="application/vnd.openxmlformats-officedocument.spreadsheetml.revisionLog+xml"/>
  <Override PartName="/xl/revisions/revisionLog1135.xml" ContentType="application/vnd.openxmlformats-officedocument.spreadsheetml.revisionLog+xml"/>
  <Override PartName="/xl/revisions/revisionLog1177.xml" ContentType="application/vnd.openxmlformats-officedocument.spreadsheetml.revisionLog+xml"/>
  <Override PartName="/xl/revisions/revisionLog1300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102.xml" ContentType="application/vnd.openxmlformats-officedocument.spreadsheetml.revisionLog+xml"/>
  <Override PartName="/xl/revisions/revisionLog144.xml" ContentType="application/vnd.openxmlformats-officedocument.spreadsheetml.revisionLog+xml"/>
  <Override PartName="/xl/revisions/revisionLog547.xml" ContentType="application/vnd.openxmlformats-officedocument.spreadsheetml.revisionLog+xml"/>
  <Override PartName="/xl/revisions/revisionLog589.xml" ContentType="application/vnd.openxmlformats-officedocument.spreadsheetml.revisionLog+xml"/>
  <Override PartName="/xl/revisions/revisionLog754.xml" ContentType="application/vnd.openxmlformats-officedocument.spreadsheetml.revisionLog+xml"/>
  <Override PartName="/xl/revisions/revisionLog796.xml" ContentType="application/vnd.openxmlformats-officedocument.spreadsheetml.revisionLog+xml"/>
  <Override PartName="/xl/revisions/revisionLog961.xml" ContentType="application/vnd.openxmlformats-officedocument.spreadsheetml.revisionLog+xml"/>
  <Override PartName="/xl/revisions/revisionLog1202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186.xml" ContentType="application/vnd.openxmlformats-officedocument.spreadsheetml.revisionLog+xml"/>
  <Override PartName="/xl/revisions/revisionLog351.xml" ContentType="application/vnd.openxmlformats-officedocument.spreadsheetml.revisionLog+xml"/>
  <Override PartName="/xl/revisions/revisionLog393.xml" ContentType="application/vnd.openxmlformats-officedocument.spreadsheetml.revisionLog+xml"/>
  <Override PartName="/xl/revisions/revisionLog407.xml" ContentType="application/vnd.openxmlformats-officedocument.spreadsheetml.revisionLog+xml"/>
  <Override PartName="/xl/revisions/revisionLog449.xml" ContentType="application/vnd.openxmlformats-officedocument.spreadsheetml.revisionLog+xml"/>
  <Override PartName="/xl/revisions/revisionLog614.xml" ContentType="application/vnd.openxmlformats-officedocument.spreadsheetml.revisionLog+xml"/>
  <Override PartName="/xl/revisions/revisionLog656.xml" ContentType="application/vnd.openxmlformats-officedocument.spreadsheetml.revisionLog+xml"/>
  <Override PartName="/xl/revisions/revisionLog821.xml" ContentType="application/vnd.openxmlformats-officedocument.spreadsheetml.revisionLog+xml"/>
  <Override PartName="/xl/revisions/revisionLog863.xml" ContentType="application/vnd.openxmlformats-officedocument.spreadsheetml.revisionLog+xml"/>
  <Override PartName="/xl/revisions/revisionLog1037.xml" ContentType="application/vnd.openxmlformats-officedocument.spreadsheetml.revisionLog+xml"/>
  <Override PartName="/xl/revisions/revisionLog1079.xml" ContentType="application/vnd.openxmlformats-officedocument.spreadsheetml.revisionLog+xml"/>
  <Override PartName="/xl/revisions/revisionLog1244.xml" ContentType="application/vnd.openxmlformats-officedocument.spreadsheetml.revisionLog+xml"/>
  <Override PartName="/xl/revisions/revisionLog1286.xml" ContentType="application/vnd.openxmlformats-officedocument.spreadsheetml.revisionLog+xml"/>
  <Override PartName="/xl/revisions/revisionLog211.xml" ContentType="application/vnd.openxmlformats-officedocument.spreadsheetml.revisionLog+xml"/>
  <Override PartName="/xl/revisions/revisionLog253.xml" ContentType="application/vnd.openxmlformats-officedocument.spreadsheetml.revisionLog+xml"/>
  <Override PartName="/xl/revisions/revisionLog295.xml" ContentType="application/vnd.openxmlformats-officedocument.spreadsheetml.revisionLog+xml"/>
  <Override PartName="/xl/revisions/revisionLog309.xml" ContentType="application/vnd.openxmlformats-officedocument.spreadsheetml.revisionLog+xml"/>
  <Override PartName="/xl/revisions/revisionLog460.xml" ContentType="application/vnd.openxmlformats-officedocument.spreadsheetml.revisionLog+xml"/>
  <Override PartName="/xl/revisions/revisionLog516.xml" ContentType="application/vnd.openxmlformats-officedocument.spreadsheetml.revisionLog+xml"/>
  <Override PartName="/xl/revisions/revisionLog698.xml" ContentType="application/vnd.openxmlformats-officedocument.spreadsheetml.revisionLog+xml"/>
  <Override PartName="/xl/revisions/revisionLog919.xml" ContentType="application/vnd.openxmlformats-officedocument.spreadsheetml.revisionLog+xml"/>
  <Override PartName="/xl/revisions/revisionLog1090.xml" ContentType="application/vnd.openxmlformats-officedocument.spreadsheetml.revisionLog+xml"/>
  <Override PartName="/xl/revisions/revisionLog1104.xml" ContentType="application/vnd.openxmlformats-officedocument.spreadsheetml.revisionLog+xml"/>
  <Override PartName="/xl/revisions/revisionLog1146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320.xml" ContentType="application/vnd.openxmlformats-officedocument.spreadsheetml.revisionLog+xml"/>
  <Override PartName="/xl/revisions/revisionLog558.xml" ContentType="application/vnd.openxmlformats-officedocument.spreadsheetml.revisionLog+xml"/>
  <Override PartName="/xl/revisions/revisionLog723.xml" ContentType="application/vnd.openxmlformats-officedocument.spreadsheetml.revisionLog+xml"/>
  <Override PartName="/xl/revisions/revisionLog765.xml" ContentType="application/vnd.openxmlformats-officedocument.spreadsheetml.revisionLog+xml"/>
  <Override PartName="/xl/revisions/revisionLog930.xml" ContentType="application/vnd.openxmlformats-officedocument.spreadsheetml.revisionLog+xml"/>
  <Override PartName="/xl/revisions/revisionLog972.xml" ContentType="application/vnd.openxmlformats-officedocument.spreadsheetml.revisionLog+xml"/>
  <Override PartName="/xl/revisions/revisionLog1006.xml" ContentType="application/vnd.openxmlformats-officedocument.spreadsheetml.revisionLog+xml"/>
  <Override PartName="/xl/revisions/revisionLog1188.xml" ContentType="application/vnd.openxmlformats-officedocument.spreadsheetml.revisionLog+xml"/>
  <Override PartName="/xl/revisions/revisionLog155.xml" ContentType="application/vnd.openxmlformats-officedocument.spreadsheetml.revisionLog+xml"/>
  <Override PartName="/xl/revisions/revisionLog197.xml" ContentType="application/vnd.openxmlformats-officedocument.spreadsheetml.revisionLog+xml"/>
  <Override PartName="/xl/revisions/revisionLog362.xml" ContentType="application/vnd.openxmlformats-officedocument.spreadsheetml.revisionLog+xml"/>
  <Override PartName="/xl/revisions/revisionLog418.xml" ContentType="application/vnd.openxmlformats-officedocument.spreadsheetml.revisionLog+xml"/>
  <Override PartName="/xl/revisions/revisionLog625.xml" ContentType="application/vnd.openxmlformats-officedocument.spreadsheetml.revisionLog+xml"/>
  <Override PartName="/xl/revisions/revisionLog832.xml" ContentType="application/vnd.openxmlformats-officedocument.spreadsheetml.revisionLog+xml"/>
  <Override PartName="/xl/revisions/revisionLog1048.xml" ContentType="application/vnd.openxmlformats-officedocument.spreadsheetml.revisionLog+xml"/>
  <Override PartName="/xl/revisions/revisionLog1213.xml" ContentType="application/vnd.openxmlformats-officedocument.spreadsheetml.revisionLog+xml"/>
  <Override PartName="/xl/revisions/revisionLog1255.xml" ContentType="application/vnd.openxmlformats-officedocument.spreadsheetml.revisionLog+xml"/>
  <Override PartName="/xl/revisions/revisionLog1297.xml" ContentType="application/vnd.openxmlformats-officedocument.spreadsheetml.revisionLog+xml"/>
  <Override PartName="/xl/revisions/revisionLog222.xml" ContentType="application/vnd.openxmlformats-officedocument.spreadsheetml.revisionLog+xml"/>
  <Override PartName="/xl/revisions/revisionLog264.xml" ContentType="application/vnd.openxmlformats-officedocument.spreadsheetml.revisionLog+xml"/>
  <Override PartName="/xl/revisions/revisionLog471.xml" ContentType="application/vnd.openxmlformats-officedocument.spreadsheetml.revisionLog+xml"/>
  <Override PartName="/xl/revisions/revisionLog667.xml" ContentType="application/vnd.openxmlformats-officedocument.spreadsheetml.revisionLog+xml"/>
  <Override PartName="/xl/revisions/revisionLog874.xml" ContentType="application/vnd.openxmlformats-officedocument.spreadsheetml.revisionLog+xml"/>
  <Override PartName="/xl/revisions/revisionLog1115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124.xml" ContentType="application/vnd.openxmlformats-officedocument.spreadsheetml.revisionLog+xml"/>
  <Override PartName="/xl/revisions/revisionLog527.xml" ContentType="application/vnd.openxmlformats-officedocument.spreadsheetml.revisionLog+xml"/>
  <Override PartName="/xl/revisions/revisionLog569.xml" ContentType="application/vnd.openxmlformats-officedocument.spreadsheetml.revisionLog+xml"/>
  <Override PartName="/xl/revisions/revisionLog734.xml" ContentType="application/vnd.openxmlformats-officedocument.spreadsheetml.revisionLog+xml"/>
  <Override PartName="/xl/revisions/revisionLog776.xml" ContentType="application/vnd.openxmlformats-officedocument.spreadsheetml.revisionLog+xml"/>
  <Override PartName="/xl/revisions/revisionLog941.xml" ContentType="application/vnd.openxmlformats-officedocument.spreadsheetml.revisionLog+xml"/>
  <Override PartName="/xl/revisions/revisionLog983.xml" ContentType="application/vnd.openxmlformats-officedocument.spreadsheetml.revisionLog+xml"/>
  <Override PartName="/xl/revisions/revisionLog1157.xml" ContentType="application/vnd.openxmlformats-officedocument.spreadsheetml.revisionLog+xml"/>
  <Override PartName="/xl/revisions/revisionLog1199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166.xml" ContentType="application/vnd.openxmlformats-officedocument.spreadsheetml.revisionLog+xml"/>
  <Override PartName="/xl/revisions/revisionLog331.xml" ContentType="application/vnd.openxmlformats-officedocument.spreadsheetml.revisionLog+xml"/>
  <Override PartName="/xl/revisions/revisionLog373.xml" ContentType="application/vnd.openxmlformats-officedocument.spreadsheetml.revisionLog+xml"/>
  <Override PartName="/xl/revisions/revisionLog429.xml" ContentType="application/vnd.openxmlformats-officedocument.spreadsheetml.revisionLog+xml"/>
  <Override PartName="/xl/revisions/revisionLog580.xml" ContentType="application/vnd.openxmlformats-officedocument.spreadsheetml.revisionLog+xml"/>
  <Override PartName="/xl/revisions/revisionLog636.xml" ContentType="application/vnd.openxmlformats-officedocument.spreadsheetml.revisionLog+xml"/>
  <Override PartName="/xl/revisions/revisionLog801.xml" ContentType="application/vnd.openxmlformats-officedocument.spreadsheetml.revisionLog+xml"/>
  <Override PartName="/xl/revisions/revisionLog1017.xml" ContentType="application/vnd.openxmlformats-officedocument.spreadsheetml.revisionLog+xml"/>
  <Override PartName="/xl/revisions/revisionLog1059.xml" ContentType="application/vnd.openxmlformats-officedocument.spreadsheetml.revisionLog+xml"/>
  <Override PartName="/xl/revisions/revisionLog1224.xml" ContentType="application/vnd.openxmlformats-officedocument.spreadsheetml.revisionLog+xml"/>
  <Override PartName="/xl/revisions/revisionLog126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33.xml" ContentType="application/vnd.openxmlformats-officedocument.spreadsheetml.revisionLog+xml"/>
  <Override PartName="/xl/revisions/revisionLog440.xml" ContentType="application/vnd.openxmlformats-officedocument.spreadsheetml.revisionLog+xml"/>
  <Override PartName="/xl/revisions/revisionLog678.xml" ContentType="application/vnd.openxmlformats-officedocument.spreadsheetml.revisionLog+xml"/>
  <Override PartName="/xl/revisions/revisionLog843.xml" ContentType="application/vnd.openxmlformats-officedocument.spreadsheetml.revisionLog+xml"/>
  <Override PartName="/xl/revisions/revisionLog885.xml" ContentType="application/vnd.openxmlformats-officedocument.spreadsheetml.revisionLog+xml"/>
  <Override PartName="/xl/revisions/revisionLog1070.xml" ContentType="application/vnd.openxmlformats-officedocument.spreadsheetml.revisionLog+xml"/>
  <Override PartName="/xl/revisions/revisionLog1126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275.xml" ContentType="application/vnd.openxmlformats-officedocument.spreadsheetml.revisionLog+xml"/>
  <Override PartName="/xl/revisions/revisionLog300.xml" ContentType="application/vnd.openxmlformats-officedocument.spreadsheetml.revisionLog+xml"/>
  <Override PartName="/xl/revisions/revisionLog482.xml" ContentType="application/vnd.openxmlformats-officedocument.spreadsheetml.revisionLog+xml"/>
  <Override PartName="/xl/revisions/revisionLog538.xml" ContentType="application/vnd.openxmlformats-officedocument.spreadsheetml.revisionLog+xml"/>
  <Override PartName="/xl/revisions/revisionLog703.xml" ContentType="application/vnd.openxmlformats-officedocument.spreadsheetml.revisionLog+xml"/>
  <Override PartName="/xl/revisions/revisionLog745.xml" ContentType="application/vnd.openxmlformats-officedocument.spreadsheetml.revisionLog+xml"/>
  <Override PartName="/xl/revisions/revisionLog910.xml" ContentType="application/vnd.openxmlformats-officedocument.spreadsheetml.revisionLog+xml"/>
  <Override PartName="/xl/revisions/revisionLog952.xml" ContentType="application/vnd.openxmlformats-officedocument.spreadsheetml.revisionLog+xml"/>
  <Override PartName="/xl/revisions/revisionLog1168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135.xml" ContentType="application/vnd.openxmlformats-officedocument.spreadsheetml.revisionLog+xml"/>
  <Override PartName="/xl/revisions/revisionLog177.xml" ContentType="application/vnd.openxmlformats-officedocument.spreadsheetml.revisionLog+xml"/>
  <Override PartName="/xl/revisions/revisionLog342.xml" ContentType="application/vnd.openxmlformats-officedocument.spreadsheetml.revisionLog+xml"/>
  <Override PartName="/xl/revisions/revisionLog384.xml" ContentType="application/vnd.openxmlformats-officedocument.spreadsheetml.revisionLog+xml"/>
  <Override PartName="/xl/revisions/revisionLog591.xml" ContentType="application/vnd.openxmlformats-officedocument.spreadsheetml.revisionLog+xml"/>
  <Override PartName="/xl/revisions/revisionLog605.xml" ContentType="application/vnd.openxmlformats-officedocument.spreadsheetml.revisionLog+xml"/>
  <Override PartName="/xl/revisions/revisionLog787.xml" ContentType="application/vnd.openxmlformats-officedocument.spreadsheetml.revisionLog+xml"/>
  <Override PartName="/xl/revisions/revisionLog812.xml" ContentType="application/vnd.openxmlformats-officedocument.spreadsheetml.revisionLog+xml"/>
  <Override PartName="/xl/revisions/revisionLog994.xml" ContentType="application/vnd.openxmlformats-officedocument.spreadsheetml.revisionLog+xml"/>
  <Override PartName="/xl/revisions/revisionLog1028.xml" ContentType="application/vnd.openxmlformats-officedocument.spreadsheetml.revisionLog+xml"/>
  <Override PartName="/xl/revisions/revisionLog1235.xml" ContentType="application/vnd.openxmlformats-officedocument.spreadsheetml.revisionLog+xml"/>
  <Override PartName="/xl/revisions/revisionLog202.xml" ContentType="application/vnd.openxmlformats-officedocument.spreadsheetml.revisionLog+xml"/>
  <Override PartName="/xl/revisions/revisionLog244.xml" ContentType="application/vnd.openxmlformats-officedocument.spreadsheetml.revisionLog+xml"/>
  <Override PartName="/xl/revisions/revisionLog647.xml" ContentType="application/vnd.openxmlformats-officedocument.spreadsheetml.revisionLog+xml"/>
  <Override PartName="/xl/revisions/revisionLog689.xml" ContentType="application/vnd.openxmlformats-officedocument.spreadsheetml.revisionLog+xml"/>
  <Override PartName="/xl/revisions/revisionLog854.xml" ContentType="application/vnd.openxmlformats-officedocument.spreadsheetml.revisionLog+xml"/>
  <Override PartName="/xl/revisions/revisionLog896.xml" ContentType="application/vnd.openxmlformats-officedocument.spreadsheetml.revisionLog+xml"/>
  <Override PartName="/xl/revisions/revisionLog1081.xml" ContentType="application/vnd.openxmlformats-officedocument.spreadsheetml.revisionLog+xml"/>
  <Override PartName="/xl/revisions/revisionLog1277.xml" ContentType="application/vnd.openxmlformats-officedocument.spreadsheetml.revisionLog+xml"/>
  <Override PartName="/xl/revisions/revisionLog1302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286.xml" ContentType="application/vnd.openxmlformats-officedocument.spreadsheetml.revisionLog+xml"/>
  <Override PartName="/xl/revisions/revisionLog451.xml" ContentType="application/vnd.openxmlformats-officedocument.spreadsheetml.revisionLog+xml"/>
  <Override PartName="/xl/revisions/revisionLog493.xml" ContentType="application/vnd.openxmlformats-officedocument.spreadsheetml.revisionLog+xml"/>
  <Override PartName="/xl/revisions/revisionLog507.xml" ContentType="application/vnd.openxmlformats-officedocument.spreadsheetml.revisionLog+xml"/>
  <Override PartName="/xl/revisions/revisionLog549.xml" ContentType="application/vnd.openxmlformats-officedocument.spreadsheetml.revisionLog+xml"/>
  <Override PartName="/xl/revisions/revisionLog714.xml" ContentType="application/vnd.openxmlformats-officedocument.spreadsheetml.revisionLog+xml"/>
  <Override PartName="/xl/revisions/revisionLog756.xml" ContentType="application/vnd.openxmlformats-officedocument.spreadsheetml.revisionLog+xml"/>
  <Override PartName="/xl/revisions/revisionLog921.xml" ContentType="application/vnd.openxmlformats-officedocument.spreadsheetml.revisionLog+xml"/>
  <Override PartName="/xl/revisions/revisionLog1137.xml" ContentType="application/vnd.openxmlformats-officedocument.spreadsheetml.revisionLog+xml"/>
  <Override PartName="/xl/revisions/revisionLog1179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104.xml" ContentType="application/vnd.openxmlformats-officedocument.spreadsheetml.revisionLog+xml"/>
  <Override PartName="/xl/revisions/revisionLog146.xml" ContentType="application/vnd.openxmlformats-officedocument.spreadsheetml.revisionLog+xml"/>
  <Override PartName="/xl/revisions/revisionLog188.xml" ContentType="application/vnd.openxmlformats-officedocument.spreadsheetml.revisionLog+xml"/>
  <Override PartName="/xl/revisions/revisionLog311.xml" ContentType="application/vnd.openxmlformats-officedocument.spreadsheetml.revisionLog+xml"/>
  <Override PartName="/xl/revisions/revisionLog353.xml" ContentType="application/vnd.openxmlformats-officedocument.spreadsheetml.revisionLog+xml"/>
  <Override PartName="/xl/revisions/revisionLog395.xml" ContentType="application/vnd.openxmlformats-officedocument.spreadsheetml.revisionLog+xml"/>
  <Override PartName="/xl/revisions/revisionLog409.xml" ContentType="application/vnd.openxmlformats-officedocument.spreadsheetml.revisionLog+xml"/>
  <Override PartName="/xl/revisions/revisionLog560.xml" ContentType="application/vnd.openxmlformats-officedocument.spreadsheetml.revisionLog+xml"/>
  <Override PartName="/xl/revisions/revisionLog798.xml" ContentType="application/vnd.openxmlformats-officedocument.spreadsheetml.revisionLog+xml"/>
  <Override PartName="/xl/revisions/revisionLog963.xml" ContentType="application/vnd.openxmlformats-officedocument.spreadsheetml.revisionLog+xml"/>
  <Override PartName="/xl/revisions/revisionLog1039.xml" ContentType="application/vnd.openxmlformats-officedocument.spreadsheetml.revisionLog+xml"/>
  <Override PartName="/xl/revisions/revisionLog1190.xml" ContentType="application/vnd.openxmlformats-officedocument.spreadsheetml.revisionLog+xml"/>
  <Override PartName="/xl/revisions/revisionLog1204.xml" ContentType="application/vnd.openxmlformats-officedocument.spreadsheetml.revisionLog+xml"/>
  <Override PartName="/xl/revisions/revisionLog1246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213.xml" ContentType="application/vnd.openxmlformats-officedocument.spreadsheetml.revisionLog+xml"/>
  <Override PartName="/xl/revisions/revisionLog420.xml" ContentType="application/vnd.openxmlformats-officedocument.spreadsheetml.revisionLog+xml"/>
  <Override PartName="/xl/revisions/revisionLog616.xml" ContentType="application/vnd.openxmlformats-officedocument.spreadsheetml.revisionLog+xml"/>
  <Override PartName="/xl/revisions/revisionLog658.xml" ContentType="application/vnd.openxmlformats-officedocument.spreadsheetml.revisionLog+xml"/>
  <Override PartName="/xl/revisions/revisionLog823.xml" ContentType="application/vnd.openxmlformats-officedocument.spreadsheetml.revisionLog+xml"/>
  <Override PartName="/xl/revisions/revisionLog865.xml" ContentType="application/vnd.openxmlformats-officedocument.spreadsheetml.revisionLog+xml"/>
  <Override PartName="/xl/revisions/revisionLog1050.xml" ContentType="application/vnd.openxmlformats-officedocument.spreadsheetml.revisionLog+xml"/>
  <Override PartName="/xl/revisions/revisionLog1288.xml" ContentType="application/vnd.openxmlformats-officedocument.spreadsheetml.revisionLog+xml"/>
  <Override PartName="/xl/revisions/revisionLog255.xml" ContentType="application/vnd.openxmlformats-officedocument.spreadsheetml.revisionLog+xml"/>
  <Override PartName="/xl/revisions/revisionLog297.xml" ContentType="application/vnd.openxmlformats-officedocument.spreadsheetml.revisionLog+xml"/>
  <Override PartName="/xl/revisions/revisionLog462.xml" ContentType="application/vnd.openxmlformats-officedocument.spreadsheetml.revisionLog+xml"/>
  <Override PartName="/xl/revisions/revisionLog518.xml" ContentType="application/vnd.openxmlformats-officedocument.spreadsheetml.revisionLog+xml"/>
  <Override PartName="/xl/revisions/revisionLog725.xml" ContentType="application/vnd.openxmlformats-officedocument.spreadsheetml.revisionLog+xml"/>
  <Override PartName="/xl/revisions/revisionLog932.xml" ContentType="application/vnd.openxmlformats-officedocument.spreadsheetml.revisionLog+xml"/>
  <Override PartName="/xl/revisions/revisionLog1092.xml" ContentType="application/vnd.openxmlformats-officedocument.spreadsheetml.revisionLog+xml"/>
  <Override PartName="/xl/revisions/revisionLog1106.xml" ContentType="application/vnd.openxmlformats-officedocument.spreadsheetml.revisionLog+xml"/>
  <Override PartName="/xl/revisions/revisionLog1148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157.xml" ContentType="application/vnd.openxmlformats-officedocument.spreadsheetml.revisionLog+xml"/>
  <Override PartName="/xl/revisions/revisionLog322.xml" ContentType="application/vnd.openxmlformats-officedocument.spreadsheetml.revisionLog+xml"/>
  <Override PartName="/xl/revisions/revisionLog364.xml" ContentType="application/vnd.openxmlformats-officedocument.spreadsheetml.revisionLog+xml"/>
  <Override PartName="/xl/revisions/revisionLog767.xml" ContentType="application/vnd.openxmlformats-officedocument.spreadsheetml.revisionLog+xml"/>
  <Override PartName="/xl/revisions/revisionLog974.xml" ContentType="application/vnd.openxmlformats-officedocument.spreadsheetml.revisionLog+xml"/>
  <Override PartName="/xl/revisions/revisionLog1008.xml" ContentType="application/vnd.openxmlformats-officedocument.spreadsheetml.revisionLog+xml"/>
  <Override PartName="/xl/revisions/revisionLog1215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199.xml" ContentType="application/vnd.openxmlformats-officedocument.spreadsheetml.revisionLog+xml"/>
  <Override PartName="/xl/revisions/revisionLog571.xml" ContentType="application/vnd.openxmlformats-officedocument.spreadsheetml.revisionLog+xml"/>
  <Override PartName="/xl/revisions/revisionLog627.xml" ContentType="application/vnd.openxmlformats-officedocument.spreadsheetml.revisionLog+xml"/>
  <Override PartName="/xl/revisions/revisionLog669.xml" ContentType="application/vnd.openxmlformats-officedocument.spreadsheetml.revisionLog+xml"/>
  <Override PartName="/xl/revisions/revisionLog834.xml" ContentType="application/vnd.openxmlformats-officedocument.spreadsheetml.revisionLog+xml"/>
  <Override PartName="/xl/revisions/revisionLog876.xml" ContentType="application/vnd.openxmlformats-officedocument.spreadsheetml.revisionLog+xml"/>
  <Override PartName="/xl/revisions/revisionLog1257.xml" ContentType="application/vnd.openxmlformats-officedocument.spreadsheetml.revisionLog+xml"/>
  <Override PartName="/xl/revisions/revisionLog1299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24.xml" ContentType="application/vnd.openxmlformats-officedocument.spreadsheetml.revisionLog+xml"/>
  <Override PartName="/xl/revisions/revisionLog266.xml" ContentType="application/vnd.openxmlformats-officedocument.spreadsheetml.revisionLog+xml"/>
  <Override PartName="/xl/revisions/revisionLog431.xml" ContentType="application/vnd.openxmlformats-officedocument.spreadsheetml.revisionLog+xml"/>
  <Override PartName="/xl/revisions/revisionLog473.xml" ContentType="application/vnd.openxmlformats-officedocument.spreadsheetml.revisionLog+xml"/>
  <Override PartName="/xl/revisions/revisionLog529.xml" ContentType="application/vnd.openxmlformats-officedocument.spreadsheetml.revisionLog+xml"/>
  <Override PartName="/xl/revisions/revisionLog680.xml" ContentType="application/vnd.openxmlformats-officedocument.spreadsheetml.revisionLog+xml"/>
  <Override PartName="/xl/revisions/revisionLog736.xml" ContentType="application/vnd.openxmlformats-officedocument.spreadsheetml.revisionLog+xml"/>
  <Override PartName="/xl/revisions/revisionLog901.xml" ContentType="application/vnd.openxmlformats-officedocument.spreadsheetml.revisionLog+xml"/>
  <Override PartName="/xl/revisions/revisionLog1061.xml" ContentType="application/vnd.openxmlformats-officedocument.spreadsheetml.revisionLog+xml"/>
  <Override PartName="/xl/revisions/revisionLog1117.xml" ContentType="application/vnd.openxmlformats-officedocument.spreadsheetml.revisionLog+xml"/>
  <Override PartName="/xl/revisions/revisionLog1159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126.xml" ContentType="application/vnd.openxmlformats-officedocument.spreadsheetml.revisionLog+xml"/>
  <Override PartName="/xl/revisions/revisionLog168.xml" ContentType="application/vnd.openxmlformats-officedocument.spreadsheetml.revisionLog+xml"/>
  <Override PartName="/xl/revisions/revisionLog333.xml" ContentType="application/vnd.openxmlformats-officedocument.spreadsheetml.revisionLog+xml"/>
  <Override PartName="/xl/revisions/revisionLog540.xml" ContentType="application/vnd.openxmlformats-officedocument.spreadsheetml.revisionLog+xml"/>
  <Override PartName="/xl/revisions/revisionLog778.xml" ContentType="application/vnd.openxmlformats-officedocument.spreadsheetml.revisionLog+xml"/>
  <Override PartName="/xl/revisions/revisionLog943.xml" ContentType="application/vnd.openxmlformats-officedocument.spreadsheetml.revisionLog+xml"/>
  <Override PartName="/xl/revisions/revisionLog985.xml" ContentType="application/vnd.openxmlformats-officedocument.spreadsheetml.revisionLog+xml"/>
  <Override PartName="/xl/revisions/revisionLog1019.xml" ContentType="application/vnd.openxmlformats-officedocument.spreadsheetml.revisionLog+xml"/>
  <Override PartName="/xl/revisions/revisionLog1170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375.xml" ContentType="application/vnd.openxmlformats-officedocument.spreadsheetml.revisionLog+xml"/>
  <Override PartName="/xl/revisions/revisionLog582.xml" ContentType="application/vnd.openxmlformats-officedocument.spreadsheetml.revisionLog+xml"/>
  <Override PartName="/xl/revisions/revisionLog638.xml" ContentType="application/vnd.openxmlformats-officedocument.spreadsheetml.revisionLog+xml"/>
  <Override PartName="/xl/revisions/revisionLog803.xml" ContentType="application/vnd.openxmlformats-officedocument.spreadsheetml.revisionLog+xml"/>
  <Override PartName="/xl/revisions/revisionLog845.xml" ContentType="application/vnd.openxmlformats-officedocument.spreadsheetml.revisionLog+xml"/>
  <Override PartName="/xl/revisions/revisionLog1030.xml" ContentType="application/vnd.openxmlformats-officedocument.spreadsheetml.revisionLog+xml"/>
  <Override PartName="/xl/revisions/revisionLog1226.xml" ContentType="application/vnd.openxmlformats-officedocument.spreadsheetml.revisionLog+xml"/>
  <Override PartName="/xl/revisions/revisionLog126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35.xml" ContentType="application/vnd.openxmlformats-officedocument.spreadsheetml.revisionLog+xml"/>
  <Override PartName="/xl/revisions/revisionLog277.xml" ContentType="application/vnd.openxmlformats-officedocument.spreadsheetml.revisionLog+xml"/>
  <Override PartName="/xl/revisions/revisionLog400.xml" ContentType="application/vnd.openxmlformats-officedocument.spreadsheetml.revisionLog+xml"/>
  <Override PartName="/xl/revisions/revisionLog442.xml" ContentType="application/vnd.openxmlformats-officedocument.spreadsheetml.revisionLog+xml"/>
  <Override PartName="/xl/revisions/revisionLog484.xml" ContentType="application/vnd.openxmlformats-officedocument.spreadsheetml.revisionLog+xml"/>
  <Override PartName="/xl/revisions/revisionLog705.xml" ContentType="application/vnd.openxmlformats-officedocument.spreadsheetml.revisionLog+xml"/>
  <Override PartName="/xl/revisions/revisionLog887.xml" ContentType="application/vnd.openxmlformats-officedocument.spreadsheetml.revisionLog+xml"/>
  <Override PartName="/xl/revisions/revisionLog1072.xml" ContentType="application/vnd.openxmlformats-officedocument.spreadsheetml.revisionLog+xml"/>
  <Override PartName="/xl/revisions/revisionLog1128.xml" ContentType="application/vnd.openxmlformats-officedocument.spreadsheetml.revisionLog+xml"/>
  <Override PartName="/xl/revisions/revisionLog137.xml" ContentType="application/vnd.openxmlformats-officedocument.spreadsheetml.revisionLog+xml"/>
  <Override PartName="/xl/revisions/revisionLog302.xml" ContentType="application/vnd.openxmlformats-officedocument.spreadsheetml.revisionLog+xml"/>
  <Override PartName="/xl/revisions/revisionLog344.xml" ContentType="application/vnd.openxmlformats-officedocument.spreadsheetml.revisionLog+xml"/>
  <Override PartName="/xl/revisions/revisionLog691.xml" ContentType="application/vnd.openxmlformats-officedocument.spreadsheetml.revisionLog+xml"/>
  <Override PartName="/xl/revisions/revisionLog747.xml" ContentType="application/vnd.openxmlformats-officedocument.spreadsheetml.revisionLog+xml"/>
  <Override PartName="/xl/revisions/revisionLog789.xml" ContentType="application/vnd.openxmlformats-officedocument.spreadsheetml.revisionLog+xml"/>
  <Override PartName="/xl/revisions/revisionLog912.xml" ContentType="application/vnd.openxmlformats-officedocument.spreadsheetml.revisionLog+xml"/>
  <Override PartName="/xl/revisions/revisionLog954.xml" ContentType="application/vnd.openxmlformats-officedocument.spreadsheetml.revisionLog+xml"/>
  <Override PartName="/xl/revisions/revisionLog996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179.xml" ContentType="application/vnd.openxmlformats-officedocument.spreadsheetml.revisionLog+xml"/>
  <Override PartName="/xl/revisions/revisionLog386.xml" ContentType="application/vnd.openxmlformats-officedocument.spreadsheetml.revisionLog+xml"/>
  <Override PartName="/xl/revisions/revisionLog551.xml" ContentType="application/vnd.openxmlformats-officedocument.spreadsheetml.revisionLog+xml"/>
  <Override PartName="/xl/revisions/revisionLog593.xml" ContentType="application/vnd.openxmlformats-officedocument.spreadsheetml.revisionLog+xml"/>
  <Override PartName="/xl/revisions/revisionLog607.xml" ContentType="application/vnd.openxmlformats-officedocument.spreadsheetml.revisionLog+xml"/>
  <Override PartName="/xl/revisions/revisionLog649.xml" ContentType="application/vnd.openxmlformats-officedocument.spreadsheetml.revisionLog+xml"/>
  <Override PartName="/xl/revisions/revisionLog814.xml" ContentType="application/vnd.openxmlformats-officedocument.spreadsheetml.revisionLog+xml"/>
  <Override PartName="/xl/revisions/revisionLog856.xml" ContentType="application/vnd.openxmlformats-officedocument.spreadsheetml.revisionLog+xml"/>
  <Override PartName="/xl/revisions/revisionLog1181.xml" ContentType="application/vnd.openxmlformats-officedocument.spreadsheetml.revisionLog+xml"/>
  <Override PartName="/xl/revisions/revisionLog1237.xml" ContentType="application/vnd.openxmlformats-officedocument.spreadsheetml.revisionLog+xml"/>
  <Override PartName="/xl/revisions/revisionLog1279.xml" ContentType="application/vnd.openxmlformats-officedocument.spreadsheetml.revisionLog+xml"/>
  <Override PartName="/xl/revisions/revisionLog190.xml" ContentType="application/vnd.openxmlformats-officedocument.spreadsheetml.revisionLog+xml"/>
  <Override PartName="/xl/revisions/revisionLog204.xml" ContentType="application/vnd.openxmlformats-officedocument.spreadsheetml.revisionLog+xml"/>
  <Override PartName="/xl/revisions/revisionLog246.xml" ContentType="application/vnd.openxmlformats-officedocument.spreadsheetml.revisionLog+xml"/>
  <Override PartName="/xl/revisions/revisionLog288.xml" ContentType="application/vnd.openxmlformats-officedocument.spreadsheetml.revisionLog+xml"/>
  <Override PartName="/xl/revisions/revisionLog411.xml" ContentType="application/vnd.openxmlformats-officedocument.spreadsheetml.revisionLog+xml"/>
  <Override PartName="/xl/revisions/revisionLog453.xml" ContentType="application/vnd.openxmlformats-officedocument.spreadsheetml.revisionLog+xml"/>
  <Override PartName="/xl/revisions/revisionLog509.xml" ContentType="application/vnd.openxmlformats-officedocument.spreadsheetml.revisionLog+xml"/>
  <Override PartName="/xl/revisions/revisionLog660.xml" ContentType="application/vnd.openxmlformats-officedocument.spreadsheetml.revisionLog+xml"/>
  <Override PartName="/xl/revisions/revisionLog898.xml" ContentType="application/vnd.openxmlformats-officedocument.spreadsheetml.revisionLog+xml"/>
  <Override PartName="/xl/revisions/revisionLog1041.xml" ContentType="application/vnd.openxmlformats-officedocument.spreadsheetml.revisionLog+xml"/>
  <Override PartName="/xl/revisions/revisionLog1083.xml" ContentType="application/vnd.openxmlformats-officedocument.spreadsheetml.revisionLog+xml"/>
  <Override PartName="/xl/revisions/revisionLog1139.xml" ContentType="application/vnd.openxmlformats-officedocument.spreadsheetml.revisionLog+xml"/>
  <Override PartName="/xl/revisions/revisionLog1290.xml" ContentType="application/vnd.openxmlformats-officedocument.spreadsheetml.revisionLog+xml"/>
  <Override PartName="/xl/revisions/revisionLog1304.xml" ContentType="application/vnd.openxmlformats-officedocument.spreadsheetml.revisionLog+xml"/>
  <Override PartName="/xl/revisions/revisionLog106.xml" ContentType="application/vnd.openxmlformats-officedocument.spreadsheetml.revisionLog+xml"/>
  <Override PartName="/xl/revisions/revisionLog313.xml" ContentType="application/vnd.openxmlformats-officedocument.spreadsheetml.revisionLog+xml"/>
  <Override PartName="/xl/revisions/revisionLog495.xml" ContentType="application/vnd.openxmlformats-officedocument.spreadsheetml.revisionLog+xml"/>
  <Override PartName="/xl/revisions/revisionLog716.xml" ContentType="application/vnd.openxmlformats-officedocument.spreadsheetml.revisionLog+xml"/>
  <Override PartName="/xl/revisions/revisionLog758.xml" ContentType="application/vnd.openxmlformats-officedocument.spreadsheetml.revisionLog+xml"/>
  <Override PartName="/xl/revisions/revisionLog923.xml" ContentType="application/vnd.openxmlformats-officedocument.spreadsheetml.revisionLog+xml"/>
  <Override PartName="/xl/revisions/revisionLog965.xml" ContentType="application/vnd.openxmlformats-officedocument.spreadsheetml.revisionLog+xml"/>
  <Override PartName="/xl/revisions/revisionLog1150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94.xml" ContentType="application/vnd.openxmlformats-officedocument.spreadsheetml.revisionLog+xml"/>
  <Override PartName="/xl/revisions/revisionLog148.xml" ContentType="application/vnd.openxmlformats-officedocument.spreadsheetml.revisionLog+xml"/>
  <Override PartName="/xl/revisions/revisionLog355.xml" ContentType="application/vnd.openxmlformats-officedocument.spreadsheetml.revisionLog+xml"/>
  <Override PartName="/xl/revisions/revisionLog397.xml" ContentType="application/vnd.openxmlformats-officedocument.spreadsheetml.revisionLog+xml"/>
  <Override PartName="/xl/revisions/revisionLog520.xml" ContentType="application/vnd.openxmlformats-officedocument.spreadsheetml.revisionLog+xml"/>
  <Override PartName="/xl/revisions/revisionLog562.xml" ContentType="application/vnd.openxmlformats-officedocument.spreadsheetml.revisionLog+xml"/>
  <Override PartName="/xl/revisions/revisionLog618.xml" ContentType="application/vnd.openxmlformats-officedocument.spreadsheetml.revisionLog+xml"/>
  <Override PartName="/xl/revisions/revisionLog825.xml" ContentType="application/vnd.openxmlformats-officedocument.spreadsheetml.revisionLog+xml"/>
  <Override PartName="/xl/revisions/revisionLog1192.xml" ContentType="application/vnd.openxmlformats-officedocument.spreadsheetml.revisionLog+xml"/>
  <Override PartName="/xl/revisions/revisionLog1206.xml" ContentType="application/vnd.openxmlformats-officedocument.spreadsheetml.revisionLog+xml"/>
  <Override PartName="/xl/revisions/revisionLog1248.xml" ContentType="application/vnd.openxmlformats-officedocument.spreadsheetml.revisionLog+xml"/>
  <Override PartName="/xl/revisions/revisionLog215.xml" ContentType="application/vnd.openxmlformats-officedocument.spreadsheetml.revisionLog+xml"/>
  <Override PartName="/xl/revisions/revisionLog257.xml" ContentType="application/vnd.openxmlformats-officedocument.spreadsheetml.revisionLog+xml"/>
  <Override PartName="/xl/revisions/revisionLog422.xml" ContentType="application/vnd.openxmlformats-officedocument.spreadsheetml.revisionLog+xml"/>
  <Override PartName="/xl/revisions/revisionLog464.xml" ContentType="application/vnd.openxmlformats-officedocument.spreadsheetml.revisionLog+xml"/>
  <Override PartName="/xl/revisions/revisionLog867.xml" ContentType="application/vnd.openxmlformats-officedocument.spreadsheetml.revisionLog+xml"/>
  <Override PartName="/xl/revisions/revisionLog1010.xml" ContentType="application/vnd.openxmlformats-officedocument.spreadsheetml.revisionLog+xml"/>
  <Override PartName="/xl/revisions/revisionLog1052.xml" ContentType="application/vnd.openxmlformats-officedocument.spreadsheetml.revisionLog+xml"/>
  <Override PartName="/xl/revisions/revisionLog1094.xml" ContentType="application/vnd.openxmlformats-officedocument.spreadsheetml.revisionLog+xml"/>
  <Override PartName="/xl/revisions/revisionLog1108.xml" ContentType="application/vnd.openxmlformats-officedocument.spreadsheetml.revisionLog+xml"/>
  <Override PartName="/xl/revisions/revisionLog299.xml" ContentType="application/vnd.openxmlformats-officedocument.spreadsheetml.revisionLog+xml"/>
  <Override PartName="/xl/revisions/revisionLog727.xml" ContentType="application/vnd.openxmlformats-officedocument.spreadsheetml.revisionLog+xml"/>
  <Override PartName="/xl/revisions/revisionLog934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159.xml" ContentType="application/vnd.openxmlformats-officedocument.spreadsheetml.revisionLog+xml"/>
  <Override PartName="/xl/revisions/revisionLog366.xml" ContentType="application/vnd.openxmlformats-officedocument.spreadsheetml.revisionLog+xml"/>
  <Override PartName="/xl/revisions/revisionLog573.xml" ContentType="application/vnd.openxmlformats-officedocument.spreadsheetml.revisionLog+xml"/>
  <Override PartName="/xl/revisions/revisionLog780.xml" ContentType="application/vnd.openxmlformats-officedocument.spreadsheetml.revisionLog+xml"/>
  <Override PartName="/xl/revisions/revisionLog1217.xml" ContentType="application/vnd.openxmlformats-officedocument.spreadsheetml.revisionLog+xml"/>
  <Override PartName="/xl/revisions/revisionLog226.xml" ContentType="application/vnd.openxmlformats-officedocument.spreadsheetml.revisionLog+xml"/>
  <Override PartName="/xl/revisions/revisionLog433.xml" ContentType="application/vnd.openxmlformats-officedocument.spreadsheetml.revisionLog+xml"/>
  <Override PartName="/xl/revisions/revisionLog878.xml" ContentType="application/vnd.openxmlformats-officedocument.spreadsheetml.revisionLog+xml"/>
  <Override PartName="/xl/revisions/revisionLog1063.xml" ContentType="application/vnd.openxmlformats-officedocument.spreadsheetml.revisionLog+xml"/>
  <Override PartName="/xl/revisions/revisionLog1270.xml" ContentType="application/vnd.openxmlformats-officedocument.spreadsheetml.revisionLog+xml"/>
  <Override PartName="/xl/revisions/revisionLog640.xml" ContentType="application/vnd.openxmlformats-officedocument.spreadsheetml.revisionLog+xml"/>
  <Override PartName="/xl/revisions/revisionLog738.xml" ContentType="application/vnd.openxmlformats-officedocument.spreadsheetml.revisionLog+xml"/>
  <Override PartName="/xl/revisions/revisionLog945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377.xml" ContentType="application/vnd.openxmlformats-officedocument.spreadsheetml.revisionLog+xml"/>
  <Override PartName="/xl/revisions/revisionLog500.xml" ContentType="application/vnd.openxmlformats-officedocument.spreadsheetml.revisionLog+xml"/>
  <Override PartName="/xl/revisions/revisionLog584.xml" ContentType="application/vnd.openxmlformats-officedocument.spreadsheetml.revisionLog+xml"/>
  <Override PartName="/xl/revisions/revisionLog805.xml" ContentType="application/vnd.openxmlformats-officedocument.spreadsheetml.revisionLog+xml"/>
  <Override PartName="/xl/revisions/revisionLog1130.xml" ContentType="application/vnd.openxmlformats-officedocument.spreadsheetml.revisionLog+xml"/>
  <Override PartName="/xl/revisions/revisionLog1228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237.xml" ContentType="application/vnd.openxmlformats-officedocument.spreadsheetml.revisionLog+xml"/>
  <Override PartName="/xl/revisions/revisionLog791.xml" ContentType="application/vnd.openxmlformats-officedocument.spreadsheetml.revisionLog+xml"/>
  <Override PartName="/xl/revisions/revisionLog889.xml" ContentType="application/vnd.openxmlformats-officedocument.spreadsheetml.revisionLog+xml"/>
  <Override PartName="/xl/revisions/revisionLog1074.xml" ContentType="application/vnd.openxmlformats-officedocument.spreadsheetml.revisionLog+xml"/>
  <Override PartName="/xl/revisions/revisionLog444.xml" ContentType="application/vnd.openxmlformats-officedocument.spreadsheetml.revisionLog+xml"/>
  <Override PartName="/xl/revisions/revisionLog651.xml" ContentType="application/vnd.openxmlformats-officedocument.spreadsheetml.revisionLog+xml"/>
  <Override PartName="/xl/revisions/revisionLog749.xml" ContentType="application/vnd.openxmlformats-officedocument.spreadsheetml.revisionLog+xml"/>
  <Override PartName="/xl/revisions/revisionLog1281.xml" ContentType="application/vnd.openxmlformats-officedocument.spreadsheetml.revisionLog+xml"/>
  <Override PartName="/xl/revisions/revisionLog290.xml" ContentType="application/vnd.openxmlformats-officedocument.spreadsheetml.revisionLog+xml"/>
  <Override PartName="/xl/revisions/revisionLog304.xml" ContentType="application/vnd.openxmlformats-officedocument.spreadsheetml.revisionLog+xml"/>
  <Override PartName="/xl/revisions/revisionLog388.xml" ContentType="application/vnd.openxmlformats-officedocument.spreadsheetml.revisionLog+xml"/>
  <Override PartName="/xl/revisions/revisionLog511.xml" ContentType="application/vnd.openxmlformats-officedocument.spreadsheetml.revisionLog+xml"/>
  <Override PartName="/xl/revisions/revisionLog609.xml" ContentType="application/vnd.openxmlformats-officedocument.spreadsheetml.revisionLog+xml"/>
  <Override PartName="/xl/revisions/revisionLog956.xml" ContentType="application/vnd.openxmlformats-officedocument.spreadsheetml.revisionLog+xml"/>
  <Override PartName="/xl/revisions/revisionLog1141.xml" ContentType="application/vnd.openxmlformats-officedocument.spreadsheetml.revisionLog+xml"/>
  <Override PartName="/xl/revisions/revisionLog1239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150.xml" ContentType="application/vnd.openxmlformats-officedocument.spreadsheetml.revisionLog+xml"/>
  <Override PartName="/xl/revisions/revisionLog595.xml" ContentType="application/vnd.openxmlformats-officedocument.spreadsheetml.revisionLog+xml"/>
  <Override PartName="/xl/revisions/revisionLog816.xml" ContentType="application/vnd.openxmlformats-officedocument.spreadsheetml.revisionLog+xml"/>
  <Override PartName="/xl/revisions/revisionLog1001.xml" ContentType="application/vnd.openxmlformats-officedocument.spreadsheetml.revisionLog+xml"/>
  <Override PartName="/xl/revisions/revisionLog248.xml" ContentType="application/vnd.openxmlformats-officedocument.spreadsheetml.revisionLog+xml"/>
  <Override PartName="/xl/revisions/revisionLog455.xml" ContentType="application/vnd.openxmlformats-officedocument.spreadsheetml.revisionLog+xml"/>
  <Override PartName="/xl/revisions/revisionLog662.xml" ContentType="application/vnd.openxmlformats-officedocument.spreadsheetml.revisionLog+xml"/>
  <Override PartName="/xl/revisions/revisionLog1085.xml" ContentType="application/vnd.openxmlformats-officedocument.spreadsheetml.revisionLog+xml"/>
  <Override PartName="/xl/revisions/revisionLog1292.xml" ContentType="application/vnd.openxmlformats-officedocument.spreadsheetml.revisionLog+xml"/>
  <Override PartName="/xl/revisions/revisionLog1306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08.xml" ContentType="application/vnd.openxmlformats-officedocument.spreadsheetml.revisionLog+xml"/>
  <Override PartName="/xl/revisions/revisionLog315.xml" ContentType="application/vnd.openxmlformats-officedocument.spreadsheetml.revisionLog+xml"/>
  <Override PartName="/xl/revisions/revisionLog522.xml" ContentType="application/vnd.openxmlformats-officedocument.spreadsheetml.revisionLog+xml"/>
  <Override PartName="/xl/revisions/revisionLog967.xml" ContentType="application/vnd.openxmlformats-officedocument.spreadsheetml.revisionLog+xml"/>
  <Override PartName="/xl/revisions/revisionLog1152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161.xml" ContentType="application/vnd.openxmlformats-officedocument.spreadsheetml.revisionLog+xml"/>
  <Override PartName="/xl/revisions/revisionLog399.xml" ContentType="application/vnd.openxmlformats-officedocument.spreadsheetml.revisionLog+xml"/>
  <Override PartName="/xl/revisions/revisionLog827.xml" ContentType="application/vnd.openxmlformats-officedocument.spreadsheetml.revisionLog+xml"/>
  <Override PartName="/xl/revisions/revisionLog1012.xml" ContentType="application/vnd.openxmlformats-officedocument.spreadsheetml.revisionLog+xml"/>
  <Override PartName="/xl/revisions/revisionLog259.xml" ContentType="application/vnd.openxmlformats-officedocument.spreadsheetml.revisionLog+xml"/>
  <Override PartName="/xl/revisions/revisionLog466.xml" ContentType="application/vnd.openxmlformats-officedocument.spreadsheetml.revisionLog+xml"/>
  <Override PartName="/xl/revisions/revisionLog673.xml" ContentType="application/vnd.openxmlformats-officedocument.spreadsheetml.revisionLog+xml"/>
  <Override PartName="/xl/revisions/revisionLog880.xml" ContentType="application/vnd.openxmlformats-officedocument.spreadsheetml.revisionLog+xml"/>
  <Override PartName="/xl/revisions/revisionLog1096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119.xml" ContentType="application/vnd.openxmlformats-officedocument.spreadsheetml.revisionLog+xml"/>
  <Override PartName="/xl/revisions/revisionLog326.xml" ContentType="application/vnd.openxmlformats-officedocument.spreadsheetml.revisionLog+xml"/>
  <Override PartName="/xl/revisions/revisionLog533.xml" ContentType="application/vnd.openxmlformats-officedocument.spreadsheetml.revisionLog+xml"/>
  <Override PartName="/xl/revisions/revisionLog978.xml" ContentType="application/vnd.openxmlformats-officedocument.spreadsheetml.revisionLog+xml"/>
  <Override PartName="/xl/revisions/revisionLog1163.xml" ContentType="application/vnd.openxmlformats-officedocument.spreadsheetml.revisionLog+xml"/>
  <Override PartName="/xl/revisions/revisionLog740.xml" ContentType="application/vnd.openxmlformats-officedocument.spreadsheetml.revisionLog+xml"/>
  <Override PartName="/xl/revisions/revisionLog838.xml" ContentType="application/vnd.openxmlformats-officedocument.spreadsheetml.revisionLog+xml"/>
  <Override PartName="/xl/revisions/revisionLog1023.xml" ContentType="application/vnd.openxmlformats-officedocument.spreadsheetml.revisionLog+xml"/>
  <Override PartName="/xl/revisions/revisionLog172.xml" ContentType="application/vnd.openxmlformats-officedocument.spreadsheetml.revisionLog+xml"/>
  <Override PartName="/xl/revisions/revisionLog477.xml" ContentType="application/vnd.openxmlformats-officedocument.spreadsheetml.revisionLog+xml"/>
  <Override PartName="/xl/revisions/revisionLog600.xml" ContentType="application/vnd.openxmlformats-officedocument.spreadsheetml.revisionLog+xml"/>
  <Override PartName="/xl/revisions/revisionLog684.xml" ContentType="application/vnd.openxmlformats-officedocument.spreadsheetml.revisionLog+xml"/>
  <Override PartName="/xl/revisions/revisionLog1230.xml" ContentType="application/vnd.openxmlformats-officedocument.spreadsheetml.revisionLog+xml"/>
  <Override PartName="/xl/revisions/revisionLog337.xml" ContentType="application/vnd.openxmlformats-officedocument.spreadsheetml.revisionLog+xml"/>
  <Override PartName="/xl/revisions/revisionLog891.xml" ContentType="application/vnd.openxmlformats-officedocument.spreadsheetml.revisionLog+xml"/>
  <Override PartName="/xl/revisions/revisionLog905.xml" ContentType="application/vnd.openxmlformats-officedocument.spreadsheetml.revisionLog+xml"/>
  <Override PartName="/xl/revisions/revisionLog989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544.xml" ContentType="application/vnd.openxmlformats-officedocument.spreadsheetml.revisionLog+xml"/>
  <Override PartName="/xl/revisions/revisionLog751.xml" ContentType="application/vnd.openxmlformats-officedocument.spreadsheetml.revisionLog+xml"/>
  <Override PartName="/xl/revisions/revisionLog849.xml" ContentType="application/vnd.openxmlformats-officedocument.spreadsheetml.revisionLog+xml"/>
  <Override PartName="/xl/revisions/revisionLog1174.xml" ContentType="application/vnd.openxmlformats-officedocument.spreadsheetml.revisionLog+xml"/>
  <Override PartName="/xl/revisions/revisionLog183.xml" ContentType="application/vnd.openxmlformats-officedocument.spreadsheetml.revisionLog+xml"/>
  <Override PartName="/xl/revisions/revisionLog390.xml" ContentType="application/vnd.openxmlformats-officedocument.spreadsheetml.revisionLog+xml"/>
  <Override PartName="/xl/revisions/revisionLog404.xml" ContentType="application/vnd.openxmlformats-officedocument.spreadsheetml.revisionLog+xml"/>
  <Override PartName="/xl/revisions/revisionLog611.xml" ContentType="application/vnd.openxmlformats-officedocument.spreadsheetml.revisionLog+xml"/>
  <Override PartName="/xl/revisions/revisionLog1034.xml" ContentType="application/vnd.openxmlformats-officedocument.spreadsheetml.revisionLog+xml"/>
  <Override PartName="/xl/revisions/revisionLog1241.xml" ContentType="application/vnd.openxmlformats-officedocument.spreadsheetml.revisionLog+xml"/>
  <Override PartName="/xl/revisions/revisionLog250.xml" ContentType="application/vnd.openxmlformats-officedocument.spreadsheetml.revisionLog+xml"/>
  <Override PartName="/xl/revisions/revisionLog488.xml" ContentType="application/vnd.openxmlformats-officedocument.spreadsheetml.revisionLog+xml"/>
  <Override PartName="/xl/revisions/revisionLog695.xml" ContentType="application/vnd.openxmlformats-officedocument.spreadsheetml.revisionLog+xml"/>
  <Override PartName="/xl/revisions/revisionLog709.xml" ContentType="application/vnd.openxmlformats-officedocument.spreadsheetml.revisionLog+xml"/>
  <Override PartName="/xl/revisions/revisionLog916.xml" ContentType="application/vnd.openxmlformats-officedocument.spreadsheetml.revisionLog+xml"/>
  <Override PartName="/xl/revisions/revisionLog1101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348.xml" ContentType="application/vnd.openxmlformats-officedocument.spreadsheetml.revisionLog+xml"/>
  <Override PartName="/xl/revisions/revisionLog555.xml" ContentType="application/vnd.openxmlformats-officedocument.spreadsheetml.revisionLog+xml"/>
  <Override PartName="/xl/revisions/revisionLog762.xml" ContentType="application/vnd.openxmlformats-officedocument.spreadsheetml.revisionLog+xml"/>
  <Override PartName="/xl/revisions/revisionLog1185.xml" ContentType="application/vnd.openxmlformats-officedocument.spreadsheetml.revisionLog+xml"/>
  <Override PartName="/xl/revisions/revisionLog194.xml" ContentType="application/vnd.openxmlformats-officedocument.spreadsheetml.revisionLog+xml"/>
  <Override PartName="/xl/revisions/revisionLog208.xml" ContentType="application/vnd.openxmlformats-officedocument.spreadsheetml.revisionLog+xml"/>
  <Override PartName="/xl/revisions/revisionLog415.xml" ContentType="application/vnd.openxmlformats-officedocument.spreadsheetml.revisionLog+xml"/>
  <Override PartName="/xl/revisions/revisionLog622.xml" ContentType="application/vnd.openxmlformats-officedocument.spreadsheetml.revisionLog+xml"/>
  <Override PartName="/xl/revisions/revisionLog1045.xml" ContentType="application/vnd.openxmlformats-officedocument.spreadsheetml.revisionLog+xml"/>
  <Override PartName="/xl/revisions/revisionLog1252.xml" ContentType="application/vnd.openxmlformats-officedocument.spreadsheetml.revisionLog+xml"/>
  <Override PartName="/xl/revisions/revisionLog261.xml" ContentType="application/vnd.openxmlformats-officedocument.spreadsheetml.revisionLog+xml"/>
  <Override PartName="/xl/revisions/revisionLog499.xml" ContentType="application/vnd.openxmlformats-officedocument.spreadsheetml.revisionLog+xml"/>
  <Override PartName="/xl/revisions/revisionLog927.xml" ContentType="application/vnd.openxmlformats-officedocument.spreadsheetml.revisionLog+xml"/>
  <Override PartName="/xl/revisions/revisionLog1112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359.xml" ContentType="application/vnd.openxmlformats-officedocument.spreadsheetml.revisionLog+xml"/>
  <Override PartName="/xl/revisions/revisionLog566.xml" ContentType="application/vnd.openxmlformats-officedocument.spreadsheetml.revisionLog+xml"/>
  <Override PartName="/xl/revisions/revisionLog773.xml" ContentType="application/vnd.openxmlformats-officedocument.spreadsheetml.revisionLog+xml"/>
  <Override PartName="/xl/revisions/revisionLog1196.xml" ContentType="application/vnd.openxmlformats-officedocument.spreadsheetml.revisionLog+xml"/>
  <Override PartName="/xl/revisions/revisionLog121.xml" ContentType="application/vnd.openxmlformats-officedocument.spreadsheetml.revisionLog+xml"/>
  <Override PartName="/xl/revisions/revisionLog219.xml" ContentType="application/vnd.openxmlformats-officedocument.spreadsheetml.revisionLog+xml"/>
  <Override PartName="/xl/revisions/revisionLog426.xml" ContentType="application/vnd.openxmlformats-officedocument.spreadsheetml.revisionLog+xml"/>
  <Override PartName="/xl/revisions/revisionLog633.xml" ContentType="application/vnd.openxmlformats-officedocument.spreadsheetml.revisionLog+xml"/>
  <Override PartName="/xl/revisions/revisionLog980.xml" ContentType="application/vnd.openxmlformats-officedocument.spreadsheetml.revisionLog+xml"/>
  <Override PartName="/xl/revisions/revisionLog1056.xml" ContentType="application/vnd.openxmlformats-officedocument.spreadsheetml.revisionLog+xml"/>
  <Override PartName="/xl/revisions/revisionLog1263.xml" ContentType="application/vnd.openxmlformats-officedocument.spreadsheetml.revisionLog+xml"/>
  <Override PartName="/xl/revisions/revisionLog840.xml" ContentType="application/vnd.openxmlformats-officedocument.spreadsheetml.revisionLog+xml"/>
  <Override PartName="/xl/revisions/revisionLog938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272.xml" ContentType="application/vnd.openxmlformats-officedocument.spreadsheetml.revisionLog+xml"/>
  <Override PartName="/xl/revisions/revisionLog577.xml" ContentType="application/vnd.openxmlformats-officedocument.spreadsheetml.revisionLog+xml"/>
  <Override PartName="/xl/revisions/revisionLog700.xml" ContentType="application/vnd.openxmlformats-officedocument.spreadsheetml.revisionLog+xml"/>
  <Override PartName="/xl/revisions/revisionLog1123.xml" ContentType="application/vnd.openxmlformats-officedocument.spreadsheetml.revisionLog+xml"/>
  <Override PartName="/xl/revisions/revisionLog132.xml" ContentType="application/vnd.openxmlformats-officedocument.spreadsheetml.revisionLog+xml"/>
  <Override PartName="/xl/revisions/revisionLog784.xml" ContentType="application/vnd.openxmlformats-officedocument.spreadsheetml.revisionLog+xml"/>
  <Override PartName="/xl/revisions/revisionLog991.xml" ContentType="application/vnd.openxmlformats-officedocument.spreadsheetml.revisionLog+xml"/>
  <Override PartName="/xl/revisions/revisionLog1067.xml" ContentType="application/vnd.openxmlformats-officedocument.spreadsheetml.revisionLog+xml"/>
  <Override PartName="/xl/revisions/revisionLog437.xml" ContentType="application/vnd.openxmlformats-officedocument.spreadsheetml.revisionLog+xml"/>
  <Override PartName="/xl/revisions/revisionLog644.xml" ContentType="application/vnd.openxmlformats-officedocument.spreadsheetml.revisionLog+xml"/>
  <Override PartName="/xl/revisions/revisionLog851.xml" ContentType="application/vnd.openxmlformats-officedocument.spreadsheetml.revisionLog+xml"/>
  <Override PartName="/xl/revisions/revisionLog1274.xml" ContentType="application/vnd.openxmlformats-officedocument.spreadsheetml.revisionLog+xml"/>
  <Override PartName="/xl/revisions/revisionLog283.xml" ContentType="application/vnd.openxmlformats-officedocument.spreadsheetml.revisionLog+xml"/>
  <Override PartName="/xl/revisions/revisionLog490.xml" ContentType="application/vnd.openxmlformats-officedocument.spreadsheetml.revisionLog+xml"/>
  <Override PartName="/xl/revisions/revisionLog504.xml" ContentType="application/vnd.openxmlformats-officedocument.spreadsheetml.revisionLog+xml"/>
  <Override PartName="/xl/revisions/revisionLog711.xml" ContentType="application/vnd.openxmlformats-officedocument.spreadsheetml.revisionLog+xml"/>
  <Override PartName="/xl/revisions/revisionLog949.xml" ContentType="application/vnd.openxmlformats-officedocument.spreadsheetml.revisionLog+xml"/>
  <Override PartName="/xl/revisions/revisionLog1134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143.xml" ContentType="application/vnd.openxmlformats-officedocument.spreadsheetml.revisionLog+xml"/>
  <Override PartName="/xl/revisions/revisionLog350.xml" ContentType="application/vnd.openxmlformats-officedocument.spreadsheetml.revisionLog+xml"/>
  <Override PartName="/xl/revisions/revisionLog588.xml" ContentType="application/vnd.openxmlformats-officedocument.spreadsheetml.revisionLog+xml"/>
  <Override PartName="/xl/revisions/revisionLog795.xml" ContentType="application/vnd.openxmlformats-officedocument.spreadsheetml.revisionLog+xml"/>
  <Override PartName="/xl/revisions/revisionLog809.xml" ContentType="application/vnd.openxmlformats-officedocument.spreadsheetml.revisionLog+xml"/>
  <Override PartName="/xl/revisions/revisionLog1201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10.xml" ContentType="application/vnd.openxmlformats-officedocument.spreadsheetml.revisionLog+xml"/>
  <Override PartName="/xl/revisions/revisionLog448.xml" ContentType="application/vnd.openxmlformats-officedocument.spreadsheetml.revisionLog+xml"/>
  <Override PartName="/xl/revisions/revisionLog655.xml" ContentType="application/vnd.openxmlformats-officedocument.spreadsheetml.revisionLog+xml"/>
  <Override PartName="/xl/revisions/revisionLog862.xml" ContentType="application/vnd.openxmlformats-officedocument.spreadsheetml.revisionLog+xml"/>
  <Override PartName="/xl/revisions/revisionLog1078.xml" ContentType="application/vnd.openxmlformats-officedocument.spreadsheetml.revisionLog+xml"/>
  <Override PartName="/xl/revisions/revisionLog1285.xml" ContentType="application/vnd.openxmlformats-officedocument.spreadsheetml.revisionLog+xml"/>
  <Override PartName="/xl/revisions/revisionLog294.xml" ContentType="application/vnd.openxmlformats-officedocument.spreadsheetml.revisionLog+xml"/>
  <Override PartName="/xl/revisions/revisionLog308.xml" ContentType="application/vnd.openxmlformats-officedocument.spreadsheetml.revisionLog+xml"/>
  <Override PartName="/xl/revisions/revisionLog515.xml" ContentType="application/vnd.openxmlformats-officedocument.spreadsheetml.revisionLog+xml"/>
  <Override PartName="/xl/revisions/revisionLog722.xml" ContentType="application/vnd.openxmlformats-officedocument.spreadsheetml.revisionLog+xml"/>
  <Override PartName="/xl/revisions/revisionLog1145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154.xml" ContentType="application/vnd.openxmlformats-officedocument.spreadsheetml.revisionLog+xml"/>
  <Override PartName="/xl/revisions/revisionLog361.xml" ContentType="application/vnd.openxmlformats-officedocument.spreadsheetml.revisionLog+xml"/>
  <Override PartName="/xl/revisions/revisionLog599.xml" ContentType="application/vnd.openxmlformats-officedocument.spreadsheetml.revisionLog+xml"/>
  <Override PartName="/xl/revisions/revisionLog1005.xml" ContentType="application/vnd.openxmlformats-officedocument.spreadsheetml.revisionLog+xml"/>
  <Override PartName="/xl/revisions/revisionLog1212.xml" ContentType="application/vnd.openxmlformats-officedocument.spreadsheetml.revisionLog+xml"/>
  <Override PartName="/xl/revisions/revisionLog459.xml" ContentType="application/vnd.openxmlformats-officedocument.spreadsheetml.revisionLog+xml"/>
  <Override PartName="/xl/revisions/revisionLog666.xml" ContentType="application/vnd.openxmlformats-officedocument.spreadsheetml.revisionLog+xml"/>
  <Override PartName="/xl/revisions/revisionLog873.xml" ContentType="application/vnd.openxmlformats-officedocument.spreadsheetml.revisionLog+xml"/>
  <Override PartName="/xl/revisions/revisionLog1089.xml" ContentType="application/vnd.openxmlformats-officedocument.spreadsheetml.revisionLog+xml"/>
  <Override PartName="/xl/revisions/revisionLog1296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21.xml" ContentType="application/vnd.openxmlformats-officedocument.spreadsheetml.revisionLog+xml"/>
  <Override PartName="/xl/revisions/revisionLog319.xml" ContentType="application/vnd.openxmlformats-officedocument.spreadsheetml.revisionLog+xml"/>
  <Override PartName="/xl/revisions/revisionLog526.xml" ContentType="application/vnd.openxmlformats-officedocument.spreadsheetml.revisionLog+xml"/>
  <Override PartName="/xl/revisions/revisionLog1156.xml" ContentType="application/vnd.openxmlformats-officedocument.spreadsheetml.revisionLog+xml"/>
  <Override PartName="/xl/revisions/revisionLog733.xml" ContentType="application/vnd.openxmlformats-officedocument.spreadsheetml.revisionLog+xml"/>
  <Override PartName="/xl/revisions/revisionLog940.xml" ContentType="application/vnd.openxmlformats-officedocument.spreadsheetml.revisionLog+xml"/>
  <Override PartName="/xl/revisions/revisionLog1016.xml" ContentType="application/vnd.openxmlformats-officedocument.spreadsheetml.revisionLog+xml"/>
  <Override PartName="/xl/revisions/revisionLog165.xml" ContentType="application/vnd.openxmlformats-officedocument.spreadsheetml.revisionLog+xml"/>
  <Override PartName="/xl/revisions/revisionLog372.xml" ContentType="application/vnd.openxmlformats-officedocument.spreadsheetml.revisionLog+xml"/>
  <Override PartName="/xl/revisions/revisionLog677.xml" ContentType="application/vnd.openxmlformats-officedocument.spreadsheetml.revisionLog+xml"/>
  <Override PartName="/xl/revisions/revisionLog800.xml" ContentType="application/vnd.openxmlformats-officedocument.spreadsheetml.revisionLog+xml"/>
  <Override PartName="/xl/revisions/revisionLog1223.xml" ContentType="application/vnd.openxmlformats-officedocument.spreadsheetml.revisionLog+xml"/>
  <Override PartName="/xl/revisions/revisionLog232.xml" ContentType="application/vnd.openxmlformats-officedocument.spreadsheetml.revisionLog+xml"/>
  <Override PartName="/xl/revisions/revisionLog884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537.xml" ContentType="application/vnd.openxmlformats-officedocument.spreadsheetml.revisionLog+xml"/>
  <Override PartName="/xl/revisions/revisionLog744.xml" ContentType="application/vnd.openxmlformats-officedocument.spreadsheetml.revisionLog+xml"/>
  <Override PartName="/xl/revisions/revisionLog951.xml" ContentType="application/vnd.openxmlformats-officedocument.spreadsheetml.revisionLog+xml"/>
  <Override PartName="/xl/revisions/revisionLog1167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176.xml" ContentType="application/vnd.openxmlformats-officedocument.spreadsheetml.revisionLog+xml"/>
  <Override PartName="/xl/revisions/revisionLog383.xml" ContentType="application/vnd.openxmlformats-officedocument.spreadsheetml.revisionLog+xml"/>
  <Override PartName="/xl/revisions/revisionLog590.xml" ContentType="application/vnd.openxmlformats-officedocument.spreadsheetml.revisionLog+xml"/>
  <Override PartName="/xl/revisions/revisionLog604.xml" ContentType="application/vnd.openxmlformats-officedocument.spreadsheetml.revisionLog+xml"/>
  <Override PartName="/xl/revisions/revisionLog811.xml" ContentType="application/vnd.openxmlformats-officedocument.spreadsheetml.revisionLog+xml"/>
  <Override PartName="/xl/revisions/revisionLog1027.xml" ContentType="application/vnd.openxmlformats-officedocument.spreadsheetml.revisionLog+xml"/>
  <Override PartName="/xl/revisions/revisionLog1234.xml" ContentType="application/vnd.openxmlformats-officedocument.spreadsheetml.revisionLog+xml"/>
  <Override PartName="/xl/revisions/revisionLog243.xml" ContentType="application/vnd.openxmlformats-officedocument.spreadsheetml.revisionLog+xml"/>
  <Override PartName="/xl/revisions/revisionLog450.xml" ContentType="application/vnd.openxmlformats-officedocument.spreadsheetml.revisionLog+xml"/>
  <Override PartName="/xl/revisions/revisionLog688.xml" ContentType="application/vnd.openxmlformats-officedocument.spreadsheetml.revisionLog+xml"/>
  <Override PartName="/xl/revisions/revisionLog895.xml" ContentType="application/vnd.openxmlformats-officedocument.spreadsheetml.revisionLog+xml"/>
  <Override PartName="/xl/revisions/revisionLog909.xml" ContentType="application/vnd.openxmlformats-officedocument.spreadsheetml.revisionLog+xml"/>
  <Override PartName="/xl/revisions/revisionLog1080.xml" ContentType="application/vnd.openxmlformats-officedocument.spreadsheetml.revisionLog+xml"/>
  <Override PartName="/xl/revisions/revisionLog1301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103.xml" ContentType="application/vnd.openxmlformats-officedocument.spreadsheetml.revisionLog+xml"/>
  <Override PartName="/xl/revisions/revisionLog310.xml" ContentType="application/vnd.openxmlformats-officedocument.spreadsheetml.revisionLog+xml"/>
  <Override PartName="/xl/revisions/revisionLog548.xml" ContentType="application/vnd.openxmlformats-officedocument.spreadsheetml.revisionLog+xml"/>
  <Override PartName="/xl/revisions/revisionLog755.xml" ContentType="application/vnd.openxmlformats-officedocument.spreadsheetml.revisionLog+xml"/>
  <Override PartName="/xl/revisions/revisionLog962.xml" ContentType="application/vnd.openxmlformats-officedocument.spreadsheetml.revisionLog+xml"/>
  <Override PartName="/xl/revisions/revisionLog1178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187.xml" ContentType="application/vnd.openxmlformats-officedocument.spreadsheetml.revisionLog+xml"/>
  <Override PartName="/xl/revisions/revisionLog394.xml" ContentType="application/vnd.openxmlformats-officedocument.spreadsheetml.revisionLog+xml"/>
  <Override PartName="/xl/revisions/revisionLog408.xml" ContentType="application/vnd.openxmlformats-officedocument.spreadsheetml.revisionLog+xml"/>
  <Override PartName="/xl/revisions/revisionLog615.xml" ContentType="application/vnd.openxmlformats-officedocument.spreadsheetml.revisionLog+xml"/>
  <Override PartName="/xl/revisions/revisionLog822.xml" ContentType="application/vnd.openxmlformats-officedocument.spreadsheetml.revisionLog+xml"/>
  <Override PartName="/xl/revisions/revisionLog1038.xml" ContentType="application/vnd.openxmlformats-officedocument.spreadsheetml.revisionLog+xml"/>
  <Override PartName="/xl/revisions/revisionLog1245.xml" ContentType="application/vnd.openxmlformats-officedocument.spreadsheetml.revisionLog+xml"/>
  <Override PartName="/xl/revisions/revisionLog254.xml" ContentType="application/vnd.openxmlformats-officedocument.spreadsheetml.revisionLog+xml"/>
  <Override PartName="/xl/revisions/revisionLog699.xml" ContentType="application/vnd.openxmlformats-officedocument.spreadsheetml.revisionLog+xml"/>
  <Override PartName="/xl/revisions/revisionLog1091.xml" ContentType="application/vnd.openxmlformats-officedocument.spreadsheetml.revisionLog+xml"/>
  <Override PartName="/xl/revisions/revisionLog1105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461.xml" ContentType="application/vnd.openxmlformats-officedocument.spreadsheetml.revisionLog+xml"/>
  <Override PartName="/xl/revisions/revisionLog559.xml" ContentType="application/vnd.openxmlformats-officedocument.spreadsheetml.revisionLog+xml"/>
  <Override PartName="/xl/revisions/revisionLog766.xml" ContentType="application/vnd.openxmlformats-officedocument.spreadsheetml.revisionLog+xml"/>
  <Override PartName="/xl/revisions/revisionLog1189.xml" ContentType="application/vnd.openxmlformats-officedocument.spreadsheetml.revisionLog+xml"/>
  <Override PartName="/xl/revisions/revisionLog198.xml" ContentType="application/vnd.openxmlformats-officedocument.spreadsheetml.revisionLog+xml"/>
  <Override PartName="/xl/revisions/revisionLog321.xml" ContentType="application/vnd.openxmlformats-officedocument.spreadsheetml.revisionLog+xml"/>
  <Override PartName="/xl/revisions/revisionLog419.xml" ContentType="application/vnd.openxmlformats-officedocument.spreadsheetml.revisionLog+xml"/>
  <Override PartName="/xl/revisions/revisionLog626.xml" ContentType="application/vnd.openxmlformats-officedocument.spreadsheetml.revisionLog+xml"/>
  <Override PartName="/xl/revisions/revisionLog973.xml" ContentType="application/vnd.openxmlformats-officedocument.spreadsheetml.revisionLog+xml"/>
  <Override PartName="/xl/revisions/revisionLog1049.xml" ContentType="application/vnd.openxmlformats-officedocument.spreadsheetml.revisionLog+xml"/>
  <Override PartName="/xl/revisions/revisionLog1256.xml" ContentType="application/vnd.openxmlformats-officedocument.spreadsheetml.revisionLog+xml"/>
  <Override PartName="/xl/revisions/revisionLog833.xml" ContentType="application/vnd.openxmlformats-officedocument.spreadsheetml.revisionLog+xml"/>
  <Override PartName="/xl/revisions/revisionLog1116.xml" ContentType="application/vnd.openxmlformats-officedocument.spreadsheetml.revisionLog+xml"/>
  <Override PartName="/xl/revisions/revisionLog265.xml" ContentType="application/vnd.openxmlformats-officedocument.spreadsheetml.revisionLog+xml"/>
  <Override PartName="/xl/revisions/revisionLog472.xml" ContentType="application/vnd.openxmlformats-officedocument.spreadsheetml.revisionLog+xml"/>
  <Override PartName="/xl/revisions/revisionLog900.xml" ContentType="application/vnd.openxmlformats-officedocument.spreadsheetml.revisionLog+xml"/>
  <Override PartName="/xl/revisions/revisionLog125.xml" ContentType="application/vnd.openxmlformats-officedocument.spreadsheetml.revisionLog+xml"/>
  <Override PartName="/xl/revisions/revisionLog332.xml" ContentType="application/vnd.openxmlformats-officedocument.spreadsheetml.revisionLog+xml"/>
  <Override PartName="/xl/revisions/revisionLog777.xml" ContentType="application/vnd.openxmlformats-officedocument.spreadsheetml.revisionLog+xml"/>
  <Override PartName="/xl/revisions/revisionLog984.xml" ContentType="application/vnd.openxmlformats-officedocument.spreadsheetml.revisionLog+xml"/>
  <Override PartName="/xl/revisions/revisionLog637.xml" ContentType="application/vnd.openxmlformats-officedocument.spreadsheetml.revisionLog+xml"/>
  <Override PartName="/xl/revisions/revisionLog844.xml" ContentType="application/vnd.openxmlformats-officedocument.spreadsheetml.revisionLog+xml"/>
  <Override PartName="/xl/revisions/revisionLog1267.xml" ContentType="application/vnd.openxmlformats-officedocument.spreadsheetml.revisionLog+xml"/>
  <Override PartName="/xl/revisions/revisionLog276.xml" ContentType="application/vnd.openxmlformats-officedocument.spreadsheetml.revisionLog+xml"/>
  <Override PartName="/xl/revisions/revisionLog483.xml" ContentType="application/vnd.openxmlformats-officedocument.spreadsheetml.revisionLog+xml"/>
  <Override PartName="/xl/revisions/revisionLog690.xml" ContentType="application/vnd.openxmlformats-officedocument.spreadsheetml.revisionLog+xml"/>
  <Override PartName="/xl/revisions/revisionLog704.xml" ContentType="application/vnd.openxmlformats-officedocument.spreadsheetml.revisionLog+xml"/>
  <Override PartName="/xl/revisions/revisionLog911.xml" ContentType="application/vnd.openxmlformats-officedocument.spreadsheetml.revisionLog+xml"/>
  <Override PartName="/xl/revisions/revisionLog1127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136.xml" ContentType="application/vnd.openxmlformats-officedocument.spreadsheetml.revisionLog+xml"/>
  <Override PartName="/xl/revisions/revisionLog343.xml" ContentType="application/vnd.openxmlformats-officedocument.spreadsheetml.revisionLog+xml"/>
  <Override PartName="/xl/revisions/revisionLog550.xml" ContentType="application/vnd.openxmlformats-officedocument.spreadsheetml.revisionLog+xml"/>
  <Override PartName="/xl/revisions/revisionLog788.xml" ContentType="application/vnd.openxmlformats-officedocument.spreadsheetml.revisionLog+xml"/>
  <Override PartName="/xl/revisions/revisionLog995.xml" ContentType="application/vnd.openxmlformats-officedocument.spreadsheetml.revisionLog+xml"/>
  <Override PartName="/xl/revisions/revisionLog1180.xml" ContentType="application/vnd.openxmlformats-officedocument.spreadsheetml.revisionLog+xml"/>
  <Override PartName="/xl/revisions/revisionLog203.xml" ContentType="application/vnd.openxmlformats-officedocument.spreadsheetml.revisionLog+xml"/>
  <Override PartName="/xl/revisions/revisionLog648.xml" ContentType="application/vnd.openxmlformats-officedocument.spreadsheetml.revisionLog+xml"/>
  <Override PartName="/xl/revisions/revisionLog855.xml" ContentType="application/vnd.openxmlformats-officedocument.spreadsheetml.revisionLog+xml"/>
  <Override PartName="/xl/revisions/revisionLog1040.xml" ContentType="application/vnd.openxmlformats-officedocument.spreadsheetml.revisionLog+xml"/>
  <Override PartName="/xl/revisions/revisionLog1278.xml" ContentType="application/vnd.openxmlformats-officedocument.spreadsheetml.revisionLog+xml"/>
  <Override PartName="/xl/revisions/revisionLog287.xml" ContentType="application/vnd.openxmlformats-officedocument.spreadsheetml.revisionLog+xml"/>
  <Override PartName="/xl/revisions/revisionLog410.xml" ContentType="application/vnd.openxmlformats-officedocument.spreadsheetml.revisionLog+xml"/>
  <Override PartName="/xl/revisions/revisionLog494.xml" ContentType="application/vnd.openxmlformats-officedocument.spreadsheetml.revisionLog+xml"/>
  <Override PartName="/xl/revisions/revisionLog508.xml" ContentType="application/vnd.openxmlformats-officedocument.spreadsheetml.revisionLog+xml"/>
  <Override PartName="/xl/revisions/revisionLog715.xml" ContentType="application/vnd.openxmlformats-officedocument.spreadsheetml.revisionLog+xml"/>
  <Override PartName="/xl/revisions/revisionLog922.xml" ContentType="application/vnd.openxmlformats-officedocument.spreadsheetml.revisionLog+xml"/>
  <Override PartName="/xl/revisions/revisionLog1138.xml" ContentType="application/vnd.openxmlformats-officedocument.spreadsheetml.revisionLog+xml"/>
  <Override PartName="/xl/revisions/revisionLog147.xml" ContentType="application/vnd.openxmlformats-officedocument.spreadsheetml.revisionLog+xml"/>
  <Override PartName="/xl/revisions/revisionLog354.xml" ContentType="application/vnd.openxmlformats-officedocument.spreadsheetml.revisionLog+xml"/>
  <Override PartName="/xl/revisions/revisionLog799.xml" ContentType="application/vnd.openxmlformats-officedocument.spreadsheetml.revisionLog+xml"/>
  <Override PartName="/xl/revisions/revisionLog1191.xml" ContentType="application/vnd.openxmlformats-officedocument.spreadsheetml.revisionLog+xml"/>
  <Override PartName="/xl/revisions/revisionLog1205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561.xml" ContentType="application/vnd.openxmlformats-officedocument.spreadsheetml.revisionLog+xml"/>
  <Override PartName="/xl/revisions/revisionLog659.xml" ContentType="application/vnd.openxmlformats-officedocument.spreadsheetml.revisionLog+xml"/>
  <Override PartName="/xl/revisions/revisionLog866.xml" ContentType="application/vnd.openxmlformats-officedocument.spreadsheetml.revisionLog+xml"/>
  <Override PartName="/xl/revisions/revisionLog1289.xml" ContentType="application/vnd.openxmlformats-officedocument.spreadsheetml.revisionLog+xml"/>
  <Override PartName="/xl/revisions/revisionLog214.xml" ContentType="application/vnd.openxmlformats-officedocument.spreadsheetml.revisionLog+xml"/>
  <Override PartName="/xl/revisions/revisionLog298.xml" ContentType="application/vnd.openxmlformats-officedocument.spreadsheetml.revisionLog+xml"/>
  <Override PartName="/xl/revisions/revisionLog421.xml" ContentType="application/vnd.openxmlformats-officedocument.spreadsheetml.revisionLog+xml"/>
  <Override PartName="/xl/revisions/revisionLog519.xml" ContentType="application/vnd.openxmlformats-officedocument.spreadsheetml.revisionLog+xml"/>
  <Override PartName="/xl/revisions/revisionLog1051.xml" ContentType="application/vnd.openxmlformats-officedocument.spreadsheetml.revisionLog+xml"/>
  <Override PartName="/xl/revisions/revisionLog1149.xml" ContentType="application/vnd.openxmlformats-officedocument.spreadsheetml.revisionLog+xml"/>
  <Override PartName="/xl/revisions/revisionLog158.xml" ContentType="application/vnd.openxmlformats-officedocument.spreadsheetml.revisionLog+xml"/>
  <Override PartName="/xl/revisions/revisionLog726.xml" ContentType="application/vnd.openxmlformats-officedocument.spreadsheetml.revisionLog+xml"/>
  <Override PartName="/xl/revisions/revisionLog933.xml" ContentType="application/vnd.openxmlformats-officedocument.spreadsheetml.revisionLog+xml"/>
  <Override PartName="/xl/revisions/revisionLog1009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365.xml" ContentType="application/vnd.openxmlformats-officedocument.spreadsheetml.revisionLog+xml"/>
  <Override PartName="/xl/revisions/revisionLog572.xml" ContentType="application/vnd.openxmlformats-officedocument.spreadsheetml.revisionLog+xml"/>
  <Override PartName="/xl/revisions/revisionLog1216.xml" ContentType="application/vnd.openxmlformats-officedocument.spreadsheetml.revisionLog+xml"/>
  <Override PartName="/xl/revisions/revisionLog225.xml" ContentType="application/vnd.openxmlformats-officedocument.spreadsheetml.revisionLog+xml"/>
  <Override PartName="/xl/revisions/revisionLog432.xml" ContentType="application/vnd.openxmlformats-officedocument.spreadsheetml.revisionLog+xml"/>
  <Override PartName="/xl/revisions/revisionLog877.xml" ContentType="application/vnd.openxmlformats-officedocument.spreadsheetml.revisionLog+xml"/>
  <Override PartName="/xl/revisions/revisionLog1062.xml" ContentType="application/vnd.openxmlformats-officedocument.spreadsheetml.revisionLog+xml"/>
  <Override PartName="/xl/revisions/revisionLog737.xml" ContentType="application/vnd.openxmlformats-officedocument.spreadsheetml.revisionLog+xml"/>
  <Override PartName="/xl/revisions/revisionLog944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169.xml" ContentType="application/vnd.openxmlformats-officedocument.spreadsheetml.revisionLog+xml"/>
  <Override PartName="/xl/revisions/revisionLog376.xml" ContentType="application/vnd.openxmlformats-officedocument.spreadsheetml.revisionLog+xml"/>
  <Override PartName="/xl/revisions/revisionLog583.xml" ContentType="application/vnd.openxmlformats-officedocument.spreadsheetml.revisionLog+xml"/>
  <Override PartName="/xl/revisions/revisionLog790.xml" ContentType="application/vnd.openxmlformats-officedocument.spreadsheetml.revisionLog+xml"/>
  <Override PartName="/xl/revisions/revisionLog804.xml" ContentType="application/vnd.openxmlformats-officedocument.spreadsheetml.revisionLog+xml"/>
  <Override PartName="/xl/revisions/revisionLog1227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36.xml" ContentType="application/vnd.openxmlformats-officedocument.spreadsheetml.revisionLog+xml"/>
  <Override PartName="/xl/revisions/revisionLog443.xml" ContentType="application/vnd.openxmlformats-officedocument.spreadsheetml.revisionLog+xml"/>
  <Override PartName="/xl/revisions/revisionLog650.xml" ContentType="application/vnd.openxmlformats-officedocument.spreadsheetml.revisionLog+xml"/>
  <Override PartName="/xl/revisions/revisionLog888.xml" ContentType="application/vnd.openxmlformats-officedocument.spreadsheetml.revisionLog+xml"/>
  <Override PartName="/xl/revisions/revisionLog1073.xml" ContentType="application/vnd.openxmlformats-officedocument.spreadsheetml.revisionLog+xml"/>
  <Override PartName="/xl/revisions/revisionLog1280.xml" ContentType="application/vnd.openxmlformats-officedocument.spreadsheetml.revisionLog+xml"/>
  <Override PartName="/xl/revisions/revisionLog303.xml" ContentType="application/vnd.openxmlformats-officedocument.spreadsheetml.revisionLog+xml"/>
  <Override PartName="/xl/revisions/revisionLog748.xml" ContentType="application/vnd.openxmlformats-officedocument.spreadsheetml.revisionLog+xml"/>
  <Override PartName="/xl/revisions/revisionLog955.xml" ContentType="application/vnd.openxmlformats-officedocument.spreadsheetml.revisionLog+xml"/>
  <Override PartName="/xl/revisions/revisionLog1140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387.xml" ContentType="application/vnd.openxmlformats-officedocument.spreadsheetml.revisionLog+xml"/>
  <Override PartName="/xl/revisions/revisionLog510.xml" ContentType="application/vnd.openxmlformats-officedocument.spreadsheetml.revisionLog+xml"/>
  <Override PartName="/xl/revisions/revisionLog594.xml" ContentType="application/vnd.openxmlformats-officedocument.spreadsheetml.revisionLog+xml"/>
  <Override PartName="/xl/revisions/revisionLog608.xml" ContentType="application/vnd.openxmlformats-officedocument.spreadsheetml.revisionLog+xml"/>
  <Override PartName="/xl/revisions/revisionLog815.xml" ContentType="application/vnd.openxmlformats-officedocument.spreadsheetml.revisionLog+xml"/>
  <Override PartName="/xl/revisions/revisionLog1238.xml" ContentType="application/vnd.openxmlformats-officedocument.spreadsheetml.revisionLog+xml"/>
  <Override PartName="/xl/revisions/revisionLog247.xml" ContentType="application/vnd.openxmlformats-officedocument.spreadsheetml.revisionLog+xml"/>
  <Override PartName="/xl/revisions/revisionLog899.xml" ContentType="application/vnd.openxmlformats-officedocument.spreadsheetml.revisionLog+xml"/>
  <Override PartName="/xl/revisions/revisionLog1000.xml" ContentType="application/vnd.openxmlformats-officedocument.spreadsheetml.revisionLog+xml"/>
  <Override PartName="/xl/revisions/revisionLog1084.xml" ContentType="application/vnd.openxmlformats-officedocument.spreadsheetml.revisionLog+xml"/>
  <Override PartName="/xl/revisions/revisionLog1305.xml" ContentType="application/vnd.openxmlformats-officedocument.spreadsheetml.revisionLog+xml"/>
  <Override PartName="/xl/revisions/revisionLog107.xml" ContentType="application/vnd.openxmlformats-officedocument.spreadsheetml.revisionLog+xml"/>
  <Override PartName="/xl/revisions/revisionLog454.xml" ContentType="application/vnd.openxmlformats-officedocument.spreadsheetml.revisionLog+xml"/>
  <Override PartName="/xl/revisions/revisionLog661.xml" ContentType="application/vnd.openxmlformats-officedocument.spreadsheetml.revisionLog+xml"/>
  <Override PartName="/xl/revisions/revisionLog759.xml" ContentType="application/vnd.openxmlformats-officedocument.spreadsheetml.revisionLog+xml"/>
  <Override PartName="/xl/revisions/revisionLog966.xml" ContentType="application/vnd.openxmlformats-officedocument.spreadsheetml.revisionLog+xml"/>
  <Override PartName="/xl/revisions/revisionLog1291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314.xml" ContentType="application/vnd.openxmlformats-officedocument.spreadsheetml.revisionLog+xml"/>
  <Override PartName="/xl/revisions/revisionLog398.xml" ContentType="application/vnd.openxmlformats-officedocument.spreadsheetml.revisionLog+xml"/>
  <Override PartName="/xl/revisions/revisionLog521.xml" ContentType="application/vnd.openxmlformats-officedocument.spreadsheetml.revisionLog+xml"/>
  <Override PartName="/xl/revisions/revisionLog619.xml" ContentType="application/vnd.openxmlformats-officedocument.spreadsheetml.revisionLog+xml"/>
  <Override PartName="/xl/revisions/revisionLog1151.xml" ContentType="application/vnd.openxmlformats-officedocument.spreadsheetml.revisionLog+xml"/>
  <Override PartName="/xl/revisions/revisionLog1249.xml" ContentType="application/vnd.openxmlformats-officedocument.spreadsheetml.revisionLog+xml"/>
  <Override PartName="/xl/revisions/revisionLog95.xml" ContentType="application/vnd.openxmlformats-officedocument.spreadsheetml.revisionLog+xml"/>
  <Override PartName="/xl/revisions/revisionLog160.xml" ContentType="application/vnd.openxmlformats-officedocument.spreadsheetml.revisionLog+xml"/>
  <Override PartName="/xl/revisions/revisionLog826.xml" ContentType="application/vnd.openxmlformats-officedocument.spreadsheetml.revisionLog+xml"/>
  <Override PartName="/xl/revisions/revisionLog1011.xml" ContentType="application/vnd.openxmlformats-officedocument.spreadsheetml.revisionLog+xml"/>
  <Override PartName="/xl/revisions/revisionLog1109.xml" ContentType="application/vnd.openxmlformats-officedocument.spreadsheetml.revisionLog+xml"/>
  <Override PartName="/xl/revisions/revisionLog258.xml" ContentType="application/vnd.openxmlformats-officedocument.spreadsheetml.revisionLog+xml"/>
  <Override PartName="/xl/revisions/revisionLog465.xml" ContentType="application/vnd.openxmlformats-officedocument.spreadsheetml.revisionLog+xml"/>
  <Override PartName="/xl/revisions/revisionLog672.xml" ContentType="application/vnd.openxmlformats-officedocument.spreadsheetml.revisionLog+xml"/>
  <Override PartName="/xl/revisions/revisionLog1095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118.xml" ContentType="application/vnd.openxmlformats-officedocument.spreadsheetml.revisionLog+xml"/>
  <Override PartName="/xl/revisions/revisionLog325.xml" ContentType="application/vnd.openxmlformats-officedocument.spreadsheetml.revisionLog+xml"/>
  <Override PartName="/xl/revisions/revisionLog532.xml" ContentType="application/vnd.openxmlformats-officedocument.spreadsheetml.revisionLog+xml"/>
  <Override PartName="/xl/revisions/revisionLog977.xml" ContentType="application/vnd.openxmlformats-officedocument.spreadsheetml.revisionLog+xml"/>
  <Override PartName="/xl/revisions/revisionLog1162.xml" ContentType="application/vnd.openxmlformats-officedocument.spreadsheetml.revisionLog+xml"/>
  <Override PartName="/xl/revisions/revisionLog171.xml" ContentType="application/vnd.openxmlformats-officedocument.spreadsheetml.revisionLog+xml"/>
  <Override PartName="/xl/revisions/revisionLog837.xml" ContentType="application/vnd.openxmlformats-officedocument.spreadsheetml.revisionLog+xml"/>
  <Override PartName="/xl/revisions/revisionLog1022.xml" ContentType="application/vnd.openxmlformats-officedocument.spreadsheetml.revisionLog+xml"/>
  <Override PartName="/xl/revisions/revisionLog269.xml" ContentType="application/vnd.openxmlformats-officedocument.spreadsheetml.revisionLog+xml"/>
  <Override PartName="/xl/revisions/revisionLog476.xml" ContentType="application/vnd.openxmlformats-officedocument.spreadsheetml.revisionLog+xml"/>
  <Override PartName="/xl/revisions/revisionLog683.xml" ContentType="application/vnd.openxmlformats-officedocument.spreadsheetml.revisionLog+xml"/>
  <Override PartName="/xl/revisions/revisionLog890.xml" ContentType="application/vnd.openxmlformats-officedocument.spreadsheetml.revisionLog+xml"/>
  <Override PartName="/xl/revisions/revisionLog904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129.xml" ContentType="application/vnd.openxmlformats-officedocument.spreadsheetml.revisionLog+xml"/>
  <Override PartName="/xl/revisions/revisionLog336.xml" ContentType="application/vnd.openxmlformats-officedocument.spreadsheetml.revisionLog+xml"/>
  <Override PartName="/xl/revisions/revisionLog543.xml" ContentType="application/vnd.openxmlformats-officedocument.spreadsheetml.revisionLog+xml"/>
  <Override PartName="/xl/revisions/revisionLog988.xml" ContentType="application/vnd.openxmlformats-officedocument.spreadsheetml.revisionLog+xml"/>
  <Override PartName="/xl/revisions/revisionLog1173.xml" ContentType="application/vnd.openxmlformats-officedocument.spreadsheetml.revisionLog+xml"/>
  <Override PartName="/xl/revisions/revisionLog182.xml" ContentType="application/vnd.openxmlformats-officedocument.spreadsheetml.revisionLog+xml"/>
  <Override PartName="/xl/revisions/revisionLog403.xml" ContentType="application/vnd.openxmlformats-officedocument.spreadsheetml.revisionLog+xml"/>
  <Override PartName="/xl/revisions/revisionLog750.xml" ContentType="application/vnd.openxmlformats-officedocument.spreadsheetml.revisionLog+xml"/>
  <Override PartName="/xl/revisions/revisionLog848.xml" ContentType="application/vnd.openxmlformats-officedocument.spreadsheetml.revisionLog+xml"/>
  <Override PartName="/xl/revisions/revisionLog1033.xml" ContentType="application/vnd.openxmlformats-officedocument.spreadsheetml.revisionLog+xml"/>
  <Override PartName="/xl/revisions/revisionLog487.xml" ContentType="application/vnd.openxmlformats-officedocument.spreadsheetml.revisionLog+xml"/>
  <Override PartName="/xl/revisions/revisionLog610.xml" ContentType="application/vnd.openxmlformats-officedocument.spreadsheetml.revisionLog+xml"/>
  <Override PartName="/xl/revisions/revisionLog694.xml" ContentType="application/vnd.openxmlformats-officedocument.spreadsheetml.revisionLog+xml"/>
  <Override PartName="/xl/revisions/revisionLog708.xml" ContentType="application/vnd.openxmlformats-officedocument.spreadsheetml.revisionLog+xml"/>
  <Override PartName="/xl/revisions/revisionLog915.xml" ContentType="application/vnd.openxmlformats-officedocument.spreadsheetml.revisionLog+xml"/>
  <Override PartName="/xl/revisions/revisionLog1240.xml" ContentType="application/vnd.openxmlformats-officedocument.spreadsheetml.revisionLog+xml"/>
  <Override PartName="/xl/revisions/revisionLog347.xml" ContentType="application/vnd.openxmlformats-officedocument.spreadsheetml.revisionLog+xml"/>
  <Override PartName="/xl/revisions/revisionLog999.xml" ContentType="application/vnd.openxmlformats-officedocument.spreadsheetml.revisionLog+xml"/>
  <Override PartName="/xl/revisions/revisionLog1100.xml" ContentType="application/vnd.openxmlformats-officedocument.spreadsheetml.revisionLog+xml"/>
  <Override PartName="/xl/revisions/revisionLog1184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554.xml" ContentType="application/vnd.openxmlformats-officedocument.spreadsheetml.revisionLog+xml"/>
  <Override PartName="/xl/revisions/revisionLog761.xml" ContentType="application/vnd.openxmlformats-officedocument.spreadsheetml.revisionLog+xml"/>
  <Override PartName="/xl/revisions/revisionLog859.xml" ContentType="application/vnd.openxmlformats-officedocument.spreadsheetml.revisionLog+xml"/>
  <Override PartName="/xl/revisions/revisionLog193.xml" ContentType="application/vnd.openxmlformats-officedocument.spreadsheetml.revisionLog+xml"/>
  <Override PartName="/xl/revisions/revisionLog207.xml" ContentType="application/vnd.openxmlformats-officedocument.spreadsheetml.revisionLog+xml"/>
  <Override PartName="/xl/revisions/revisionLog414.xml" ContentType="application/vnd.openxmlformats-officedocument.spreadsheetml.revisionLog+xml"/>
  <Override PartName="/xl/revisions/revisionLog498.xml" ContentType="application/vnd.openxmlformats-officedocument.spreadsheetml.revisionLog+xml"/>
  <Override PartName="/xl/revisions/revisionLog621.xml" ContentType="application/vnd.openxmlformats-officedocument.spreadsheetml.revisionLog+xml"/>
  <Override PartName="/xl/revisions/revisionLog1044.xml" ContentType="application/vnd.openxmlformats-officedocument.spreadsheetml.revisionLog+xml"/>
  <Override PartName="/xl/revisions/revisionLog1251.xml" ContentType="application/vnd.openxmlformats-officedocument.spreadsheetml.revisionLog+xml"/>
  <Override PartName="/xl/revisions/revisionLog260.xml" ContentType="application/vnd.openxmlformats-officedocument.spreadsheetml.revisionLog+xml"/>
  <Override PartName="/xl/revisions/revisionLog719.xml" ContentType="application/vnd.openxmlformats-officedocument.spreadsheetml.revisionLog+xml"/>
  <Override PartName="/xl/revisions/revisionLog926.xml" ContentType="application/vnd.openxmlformats-officedocument.spreadsheetml.revisionLog+xml"/>
  <Override PartName="/xl/revisions/revisionLog1111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120.xml" ContentType="application/vnd.openxmlformats-officedocument.spreadsheetml.revisionLog+xml"/>
  <Override PartName="/xl/revisions/revisionLog358.xml" ContentType="application/vnd.openxmlformats-officedocument.spreadsheetml.revisionLog+xml"/>
  <Override PartName="/xl/revisions/revisionLog565.xml" ContentType="application/vnd.openxmlformats-officedocument.spreadsheetml.revisionLog+xml"/>
  <Override PartName="/xl/revisions/revisionLog772.xml" ContentType="application/vnd.openxmlformats-officedocument.spreadsheetml.revisionLog+xml"/>
  <Override PartName="/xl/revisions/revisionLog1195.xml" ContentType="application/vnd.openxmlformats-officedocument.spreadsheetml.revisionLog+xml"/>
  <Override PartName="/xl/revisions/revisionLog1209.xml" ContentType="application/vnd.openxmlformats-officedocument.spreadsheetml.revisionLog+xml"/>
  <Override PartName="/xl/revisions/revisionLog218.xml" ContentType="application/vnd.openxmlformats-officedocument.spreadsheetml.revisionLog+xml"/>
  <Override PartName="/xl/revisions/revisionLog425.xml" ContentType="application/vnd.openxmlformats-officedocument.spreadsheetml.revisionLog+xml"/>
  <Override PartName="/xl/revisions/revisionLog632.xml" ContentType="application/vnd.openxmlformats-officedocument.spreadsheetml.revisionLog+xml"/>
  <Override PartName="/xl/revisions/revisionLog1055.xml" ContentType="application/vnd.openxmlformats-officedocument.spreadsheetml.revisionLog+xml"/>
  <Override PartName="/xl/revisions/revisionLog1262.xml" ContentType="application/vnd.openxmlformats-officedocument.spreadsheetml.revisionLog+xml"/>
  <Override PartName="/xl/revisions/revisionLog271.xml" ContentType="application/vnd.openxmlformats-officedocument.spreadsheetml.revisionLog+xml"/>
  <Override PartName="/xl/revisions/revisionLog937.xml" ContentType="application/vnd.openxmlformats-officedocument.spreadsheetml.revisionLog+xml"/>
  <Override PartName="/xl/revisions/revisionLog1122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revisionLog369.xml" ContentType="application/vnd.openxmlformats-officedocument.spreadsheetml.revisionLog+xml"/>
  <Override PartName="/xl/revisions/revisionLog576.xml" ContentType="application/vnd.openxmlformats-officedocument.spreadsheetml.revisionLog+xml"/>
  <Override PartName="/xl/revisions/revisionLog783.xml" ContentType="application/vnd.openxmlformats-officedocument.spreadsheetml.revisionLog+xml"/>
  <Override PartName="/xl/revisions/revisionLog990.xml" ContentType="application/vnd.openxmlformats-officedocument.spreadsheetml.revisionLog+xml"/>
  <Override PartName="/xl/revisions/revisionLog229.xml" ContentType="application/vnd.openxmlformats-officedocument.spreadsheetml.revisionLog+xml"/>
  <Override PartName="/xl/revisions/revisionLog436.xml" ContentType="application/vnd.openxmlformats-officedocument.spreadsheetml.revisionLog+xml"/>
  <Override PartName="/xl/revisions/revisionLog643.xml" ContentType="application/vnd.openxmlformats-officedocument.spreadsheetml.revisionLog+xml"/>
  <Override PartName="/xl/revisions/revisionLog1066.xml" ContentType="application/vnd.openxmlformats-officedocument.spreadsheetml.revisionLog+xml"/>
  <Override PartName="/xl/revisions/revisionLog1273.xml" ContentType="application/vnd.openxmlformats-officedocument.spreadsheetml.revisionLog+xml"/>
  <Override PartName="/xl/revisions/revisionLog850.xml" ContentType="application/vnd.openxmlformats-officedocument.spreadsheetml.revisionLog+xml"/>
  <Override PartName="/xl/revisions/revisionLog948.xml" ContentType="application/vnd.openxmlformats-officedocument.spreadsheetml.revisionLog+xml"/>
  <Override PartName="/xl/revisions/revisionLog1133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282.xml" ContentType="application/vnd.openxmlformats-officedocument.spreadsheetml.revisionLog+xml"/>
  <Override PartName="/xl/revisions/revisionLog503.xml" ContentType="application/vnd.openxmlformats-officedocument.spreadsheetml.revisionLog+xml"/>
  <Override PartName="/xl/revisions/revisionLog587.xml" ContentType="application/vnd.openxmlformats-officedocument.spreadsheetml.revisionLog+xml"/>
  <Override PartName="/xl/revisions/revisionLog710.xml" ContentType="application/vnd.openxmlformats-officedocument.spreadsheetml.revisionLog+xml"/>
  <Override PartName="/xl/revisions/revisionLog808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42.xml" ContentType="application/vnd.openxmlformats-officedocument.spreadsheetml.revisionLog+xml"/>
  <Override PartName="/xl/revisions/revisionLog447.xml" ContentType="application/vnd.openxmlformats-officedocument.spreadsheetml.revisionLog+xml"/>
  <Override PartName="/xl/revisions/revisionLog794.xml" ContentType="application/vnd.openxmlformats-officedocument.spreadsheetml.revisionLog+xml"/>
  <Override PartName="/xl/revisions/revisionLog1077.xml" ContentType="application/vnd.openxmlformats-officedocument.spreadsheetml.revisionLog+xml"/>
  <Override PartName="/xl/revisions/revisionLog1200.xml" ContentType="application/vnd.openxmlformats-officedocument.spreadsheetml.revisionLog+xml"/>
  <Override PartName="/xl/revisions/revisionLog654.xml" ContentType="application/vnd.openxmlformats-officedocument.spreadsheetml.revisionLog+xml"/>
  <Override PartName="/xl/revisions/revisionLog861.xml" ContentType="application/vnd.openxmlformats-officedocument.spreadsheetml.revisionLog+xml"/>
  <Override PartName="/xl/revisions/revisionLog959.xml" ContentType="application/vnd.openxmlformats-officedocument.spreadsheetml.revisionLog+xml"/>
  <Override PartName="/xl/revisions/revisionLog128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ceR\Desktop\27.06.2019\"/>
    </mc:Choice>
  </mc:AlternateContent>
  <workbookProtection lockRevision="1"/>
  <bookViews>
    <workbookView xWindow="0" yWindow="0" windowWidth="25470" windowHeight="666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52511"/>
  <customWorkbookViews>
    <customWorkbookView name="Dace Riterfelte - Personal View" guid="{80256DBF-8E9C-4BBD-8F1B-757AF345D844}" mergeInterval="0" personalView="1" xWindow="69" yWindow="69" windowWidth="1700" windowHeight="614" activeSheetId="1"/>
    <customWorkbookView name="Natalija Vdobčenko - Personal View" guid="{CFE03FCF-A4D8-435A-8A9B-0544466F5A93}" mergeInterval="0" personalView="1" maximized="1" xWindow="-8" yWindow="-8" windowWidth="1936" windowHeight="1056" activeSheetId="1"/>
    <customWorkbookView name="Jolanta Kalniņa - Personal View" guid="{3A56BBDD-68CD-4AEA-B9E4-12391459D4C4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590" i="1" l="1"/>
  <c r="F171" i="1" l="1"/>
  <c r="G171" i="1"/>
  <c r="H171" i="1"/>
  <c r="I171" i="1"/>
  <c r="J171" i="1"/>
  <c r="K171" i="1"/>
  <c r="L171" i="1"/>
  <c r="M171" i="1"/>
  <c r="E171" i="1"/>
  <c r="F138" i="1"/>
  <c r="G138" i="1"/>
  <c r="H138" i="1"/>
  <c r="I138" i="1"/>
  <c r="J138" i="1"/>
  <c r="K138" i="1"/>
  <c r="L138" i="1"/>
  <c r="M138" i="1"/>
  <c r="E138" i="1"/>
  <c r="D19" i="1"/>
  <c r="C19" i="1" s="1"/>
  <c r="F526" i="1"/>
  <c r="G526" i="1"/>
  <c r="H526" i="1"/>
  <c r="I526" i="1"/>
  <c r="J526" i="1"/>
  <c r="K526" i="1"/>
  <c r="L526" i="1"/>
  <c r="M526" i="1"/>
  <c r="E526" i="1"/>
  <c r="E525" i="1"/>
  <c r="F525" i="1"/>
  <c r="G525" i="1"/>
  <c r="H525" i="1"/>
  <c r="I525" i="1"/>
  <c r="J525" i="1"/>
  <c r="K525" i="1"/>
  <c r="L525" i="1"/>
  <c r="M525" i="1"/>
  <c r="M578" i="1"/>
  <c r="L578" i="1"/>
  <c r="K578" i="1"/>
  <c r="J578" i="1"/>
  <c r="I578" i="1"/>
  <c r="H578" i="1"/>
  <c r="G578" i="1"/>
  <c r="F578" i="1"/>
  <c r="E578" i="1"/>
  <c r="D577" i="1"/>
  <c r="C577" i="1" s="1"/>
  <c r="M575" i="1"/>
  <c r="L575" i="1"/>
  <c r="K575" i="1"/>
  <c r="J575" i="1"/>
  <c r="I575" i="1"/>
  <c r="H575" i="1"/>
  <c r="G575" i="1"/>
  <c r="F575" i="1"/>
  <c r="E575" i="1"/>
  <c r="D574" i="1"/>
  <c r="C574" i="1" s="1"/>
  <c r="M572" i="1"/>
  <c r="L572" i="1"/>
  <c r="K572" i="1"/>
  <c r="J572" i="1"/>
  <c r="I572" i="1"/>
  <c r="H572" i="1"/>
  <c r="G572" i="1"/>
  <c r="F572" i="1"/>
  <c r="E572" i="1"/>
  <c r="D571" i="1"/>
  <c r="C571" i="1" s="1"/>
  <c r="M569" i="1"/>
  <c r="L569" i="1"/>
  <c r="K569" i="1"/>
  <c r="J569" i="1"/>
  <c r="I569" i="1"/>
  <c r="H569" i="1"/>
  <c r="G569" i="1"/>
  <c r="F569" i="1"/>
  <c r="E569" i="1"/>
  <c r="D568" i="1"/>
  <c r="C568" i="1" s="1"/>
  <c r="M566" i="1"/>
  <c r="L566" i="1"/>
  <c r="K566" i="1"/>
  <c r="J566" i="1"/>
  <c r="I566" i="1"/>
  <c r="H566" i="1"/>
  <c r="G566" i="1"/>
  <c r="F566" i="1"/>
  <c r="E566" i="1"/>
  <c r="D565" i="1"/>
  <c r="C565" i="1" s="1"/>
  <c r="M563" i="1"/>
  <c r="L563" i="1"/>
  <c r="K563" i="1"/>
  <c r="J563" i="1"/>
  <c r="I563" i="1"/>
  <c r="H563" i="1"/>
  <c r="G563" i="1"/>
  <c r="F563" i="1"/>
  <c r="E563" i="1"/>
  <c r="D562" i="1"/>
  <c r="C562" i="1"/>
  <c r="M560" i="1"/>
  <c r="L560" i="1"/>
  <c r="K560" i="1"/>
  <c r="J560" i="1"/>
  <c r="I560" i="1"/>
  <c r="H560" i="1"/>
  <c r="G560" i="1"/>
  <c r="F560" i="1"/>
  <c r="E560" i="1"/>
  <c r="D559" i="1"/>
  <c r="C559" i="1" s="1"/>
  <c r="M557" i="1"/>
  <c r="L557" i="1"/>
  <c r="K557" i="1"/>
  <c r="J557" i="1"/>
  <c r="I557" i="1"/>
  <c r="H557" i="1"/>
  <c r="G557" i="1"/>
  <c r="F557" i="1"/>
  <c r="E557" i="1"/>
  <c r="D556" i="1"/>
  <c r="C556" i="1" s="1"/>
  <c r="M554" i="1"/>
  <c r="L554" i="1"/>
  <c r="K554" i="1"/>
  <c r="J554" i="1"/>
  <c r="I554" i="1"/>
  <c r="H554" i="1"/>
  <c r="G554" i="1"/>
  <c r="F554" i="1"/>
  <c r="E554" i="1"/>
  <c r="D553" i="1"/>
  <c r="C553" i="1" s="1"/>
  <c r="M551" i="1"/>
  <c r="L551" i="1"/>
  <c r="K551" i="1"/>
  <c r="J551" i="1"/>
  <c r="I551" i="1"/>
  <c r="H551" i="1"/>
  <c r="G551" i="1"/>
  <c r="F551" i="1"/>
  <c r="E551" i="1"/>
  <c r="D550" i="1"/>
  <c r="C550" i="1" s="1"/>
  <c r="M548" i="1"/>
  <c r="L548" i="1"/>
  <c r="K548" i="1"/>
  <c r="J548" i="1"/>
  <c r="I548" i="1"/>
  <c r="H548" i="1"/>
  <c r="G548" i="1"/>
  <c r="F548" i="1"/>
  <c r="E548" i="1"/>
  <c r="D547" i="1"/>
  <c r="C547" i="1" s="1"/>
  <c r="M545" i="1"/>
  <c r="L545" i="1"/>
  <c r="K545" i="1"/>
  <c r="J545" i="1"/>
  <c r="I545" i="1"/>
  <c r="H545" i="1"/>
  <c r="G545" i="1"/>
  <c r="F545" i="1"/>
  <c r="E545" i="1"/>
  <c r="D544" i="1"/>
  <c r="C544" i="1" s="1"/>
  <c r="M542" i="1"/>
  <c r="L542" i="1"/>
  <c r="K542" i="1"/>
  <c r="J542" i="1"/>
  <c r="I542" i="1"/>
  <c r="H542" i="1"/>
  <c r="G542" i="1"/>
  <c r="F542" i="1"/>
  <c r="E542" i="1"/>
  <c r="D541" i="1"/>
  <c r="C541" i="1" s="1"/>
  <c r="M539" i="1"/>
  <c r="L539" i="1"/>
  <c r="K539" i="1"/>
  <c r="J539" i="1"/>
  <c r="I539" i="1"/>
  <c r="H539" i="1"/>
  <c r="G539" i="1"/>
  <c r="F539" i="1"/>
  <c r="E539" i="1"/>
  <c r="D538" i="1"/>
  <c r="C538" i="1" s="1"/>
  <c r="M536" i="1"/>
  <c r="L536" i="1"/>
  <c r="K536" i="1"/>
  <c r="J536" i="1"/>
  <c r="I536" i="1"/>
  <c r="H536" i="1"/>
  <c r="G536" i="1"/>
  <c r="F536" i="1"/>
  <c r="E536" i="1"/>
  <c r="D535" i="1"/>
  <c r="C535" i="1" s="1"/>
  <c r="M533" i="1"/>
  <c r="L533" i="1"/>
  <c r="K533" i="1"/>
  <c r="J533" i="1"/>
  <c r="I533" i="1"/>
  <c r="H533" i="1"/>
  <c r="G533" i="1"/>
  <c r="F533" i="1"/>
  <c r="E533" i="1"/>
  <c r="D532" i="1"/>
  <c r="C532" i="1" s="1"/>
  <c r="M530" i="1"/>
  <c r="L530" i="1"/>
  <c r="K530" i="1"/>
  <c r="J530" i="1"/>
  <c r="I530" i="1"/>
  <c r="H530" i="1"/>
  <c r="G530" i="1"/>
  <c r="F530" i="1"/>
  <c r="E530" i="1"/>
  <c r="D529" i="1"/>
  <c r="C529" i="1" s="1"/>
  <c r="F379" i="1"/>
  <c r="G379" i="1"/>
  <c r="H379" i="1"/>
  <c r="I379" i="1"/>
  <c r="J379" i="1"/>
  <c r="K379" i="1"/>
  <c r="L379" i="1"/>
  <c r="M379" i="1"/>
  <c r="E379" i="1"/>
  <c r="E378" i="1"/>
  <c r="F378" i="1"/>
  <c r="G378" i="1"/>
  <c r="H378" i="1"/>
  <c r="H380" i="1" s="1"/>
  <c r="I378" i="1"/>
  <c r="J378" i="1"/>
  <c r="K378" i="1"/>
  <c r="K380" i="1" s="1"/>
  <c r="L378" i="1"/>
  <c r="L380" i="1" s="1"/>
  <c r="M378" i="1"/>
  <c r="M524" i="1"/>
  <c r="L524" i="1"/>
  <c r="K524" i="1"/>
  <c r="J524" i="1"/>
  <c r="I524" i="1"/>
  <c r="H524" i="1"/>
  <c r="G524" i="1"/>
  <c r="F524" i="1"/>
  <c r="E524" i="1"/>
  <c r="D523" i="1"/>
  <c r="C523" i="1" s="1"/>
  <c r="M521" i="1"/>
  <c r="L521" i="1"/>
  <c r="K521" i="1"/>
  <c r="J521" i="1"/>
  <c r="I521" i="1"/>
  <c r="H521" i="1"/>
  <c r="G521" i="1"/>
  <c r="F521" i="1"/>
  <c r="E521" i="1"/>
  <c r="D520" i="1"/>
  <c r="C520" i="1" s="1"/>
  <c r="M518" i="1"/>
  <c r="L518" i="1"/>
  <c r="K518" i="1"/>
  <c r="J518" i="1"/>
  <c r="I518" i="1"/>
  <c r="H518" i="1"/>
  <c r="G518" i="1"/>
  <c r="F518" i="1"/>
  <c r="E518" i="1"/>
  <c r="D517" i="1"/>
  <c r="C517" i="1" s="1"/>
  <c r="M515" i="1"/>
  <c r="L515" i="1"/>
  <c r="K515" i="1"/>
  <c r="J515" i="1"/>
  <c r="I515" i="1"/>
  <c r="H515" i="1"/>
  <c r="G515" i="1"/>
  <c r="F515" i="1"/>
  <c r="E515" i="1"/>
  <c r="D514" i="1"/>
  <c r="C514" i="1" s="1"/>
  <c r="M512" i="1"/>
  <c r="L512" i="1"/>
  <c r="K512" i="1"/>
  <c r="J512" i="1"/>
  <c r="I512" i="1"/>
  <c r="H512" i="1"/>
  <c r="G512" i="1"/>
  <c r="F512" i="1"/>
  <c r="E512" i="1"/>
  <c r="D511" i="1"/>
  <c r="C511" i="1" s="1"/>
  <c r="M509" i="1"/>
  <c r="L509" i="1"/>
  <c r="K509" i="1"/>
  <c r="J509" i="1"/>
  <c r="I509" i="1"/>
  <c r="H509" i="1"/>
  <c r="G509" i="1"/>
  <c r="F509" i="1"/>
  <c r="E509" i="1"/>
  <c r="D508" i="1"/>
  <c r="C508" i="1"/>
  <c r="M506" i="1"/>
  <c r="L506" i="1"/>
  <c r="K506" i="1"/>
  <c r="J506" i="1"/>
  <c r="I506" i="1"/>
  <c r="H506" i="1"/>
  <c r="G506" i="1"/>
  <c r="F506" i="1"/>
  <c r="E506" i="1"/>
  <c r="D505" i="1"/>
  <c r="C505" i="1" s="1"/>
  <c r="M503" i="1"/>
  <c r="L503" i="1"/>
  <c r="K503" i="1"/>
  <c r="J503" i="1"/>
  <c r="I503" i="1"/>
  <c r="H503" i="1"/>
  <c r="G503" i="1"/>
  <c r="F503" i="1"/>
  <c r="E503" i="1"/>
  <c r="D502" i="1"/>
  <c r="C502" i="1" s="1"/>
  <c r="M500" i="1"/>
  <c r="L500" i="1"/>
  <c r="K500" i="1"/>
  <c r="J500" i="1"/>
  <c r="I500" i="1"/>
  <c r="H500" i="1"/>
  <c r="G500" i="1"/>
  <c r="F500" i="1"/>
  <c r="E500" i="1"/>
  <c r="D499" i="1"/>
  <c r="C499" i="1" s="1"/>
  <c r="M497" i="1"/>
  <c r="L497" i="1"/>
  <c r="K497" i="1"/>
  <c r="J497" i="1"/>
  <c r="I497" i="1"/>
  <c r="H497" i="1"/>
  <c r="G497" i="1"/>
  <c r="F497" i="1"/>
  <c r="E497" i="1"/>
  <c r="D496" i="1"/>
  <c r="C496" i="1" s="1"/>
  <c r="M494" i="1"/>
  <c r="L494" i="1"/>
  <c r="K494" i="1"/>
  <c r="J494" i="1"/>
  <c r="I494" i="1"/>
  <c r="H494" i="1"/>
  <c r="G494" i="1"/>
  <c r="F494" i="1"/>
  <c r="E494" i="1"/>
  <c r="D493" i="1"/>
  <c r="C493" i="1" s="1"/>
  <c r="M491" i="1"/>
  <c r="L491" i="1"/>
  <c r="K491" i="1"/>
  <c r="J491" i="1"/>
  <c r="I491" i="1"/>
  <c r="H491" i="1"/>
  <c r="G491" i="1"/>
  <c r="F491" i="1"/>
  <c r="E491" i="1"/>
  <c r="D490" i="1"/>
  <c r="C490" i="1" s="1"/>
  <c r="M488" i="1"/>
  <c r="L488" i="1"/>
  <c r="K488" i="1"/>
  <c r="J488" i="1"/>
  <c r="I488" i="1"/>
  <c r="H488" i="1"/>
  <c r="G488" i="1"/>
  <c r="F488" i="1"/>
  <c r="E488" i="1"/>
  <c r="D487" i="1"/>
  <c r="C487" i="1" s="1"/>
  <c r="M485" i="1"/>
  <c r="L485" i="1"/>
  <c r="K485" i="1"/>
  <c r="J485" i="1"/>
  <c r="I485" i="1"/>
  <c r="H485" i="1"/>
  <c r="G485" i="1"/>
  <c r="F485" i="1"/>
  <c r="E485" i="1"/>
  <c r="D484" i="1"/>
  <c r="C484" i="1" s="1"/>
  <c r="M482" i="1"/>
  <c r="L482" i="1"/>
  <c r="K482" i="1"/>
  <c r="J482" i="1"/>
  <c r="I482" i="1"/>
  <c r="H482" i="1"/>
  <c r="G482" i="1"/>
  <c r="F482" i="1"/>
  <c r="E482" i="1"/>
  <c r="D481" i="1"/>
  <c r="C481" i="1" s="1"/>
  <c r="M479" i="1"/>
  <c r="L479" i="1"/>
  <c r="K479" i="1"/>
  <c r="J479" i="1"/>
  <c r="I479" i="1"/>
  <c r="H479" i="1"/>
  <c r="G479" i="1"/>
  <c r="F479" i="1"/>
  <c r="E479" i="1"/>
  <c r="D478" i="1"/>
  <c r="C478" i="1" s="1"/>
  <c r="M476" i="1"/>
  <c r="L476" i="1"/>
  <c r="K476" i="1"/>
  <c r="J476" i="1"/>
  <c r="I476" i="1"/>
  <c r="H476" i="1"/>
  <c r="G476" i="1"/>
  <c r="F476" i="1"/>
  <c r="E476" i="1"/>
  <c r="D475" i="1"/>
  <c r="C475" i="1" s="1"/>
  <c r="M473" i="1"/>
  <c r="L473" i="1"/>
  <c r="K473" i="1"/>
  <c r="J473" i="1"/>
  <c r="I473" i="1"/>
  <c r="H473" i="1"/>
  <c r="G473" i="1"/>
  <c r="F473" i="1"/>
  <c r="E473" i="1"/>
  <c r="D472" i="1"/>
  <c r="C472" i="1" s="1"/>
  <c r="M470" i="1"/>
  <c r="L470" i="1"/>
  <c r="K470" i="1"/>
  <c r="J470" i="1"/>
  <c r="I470" i="1"/>
  <c r="H470" i="1"/>
  <c r="G470" i="1"/>
  <c r="F470" i="1"/>
  <c r="E470" i="1"/>
  <c r="D469" i="1"/>
  <c r="C469" i="1" s="1"/>
  <c r="M467" i="1"/>
  <c r="L467" i="1"/>
  <c r="K467" i="1"/>
  <c r="J467" i="1"/>
  <c r="I467" i="1"/>
  <c r="H467" i="1"/>
  <c r="G467" i="1"/>
  <c r="F467" i="1"/>
  <c r="E467" i="1"/>
  <c r="D466" i="1"/>
  <c r="C466" i="1" s="1"/>
  <c r="M464" i="1"/>
  <c r="L464" i="1"/>
  <c r="K464" i="1"/>
  <c r="J464" i="1"/>
  <c r="I464" i="1"/>
  <c r="H464" i="1"/>
  <c r="G464" i="1"/>
  <c r="F464" i="1"/>
  <c r="E464" i="1"/>
  <c r="D463" i="1"/>
  <c r="C463" i="1" s="1"/>
  <c r="M461" i="1"/>
  <c r="L461" i="1"/>
  <c r="K461" i="1"/>
  <c r="J461" i="1"/>
  <c r="I461" i="1"/>
  <c r="H461" i="1"/>
  <c r="G461" i="1"/>
  <c r="F461" i="1"/>
  <c r="E461" i="1"/>
  <c r="D460" i="1"/>
  <c r="C460" i="1" s="1"/>
  <c r="M458" i="1"/>
  <c r="L458" i="1"/>
  <c r="K458" i="1"/>
  <c r="J458" i="1"/>
  <c r="I458" i="1"/>
  <c r="H458" i="1"/>
  <c r="G458" i="1"/>
  <c r="F458" i="1"/>
  <c r="E458" i="1"/>
  <c r="D457" i="1"/>
  <c r="C457" i="1" s="1"/>
  <c r="M455" i="1"/>
  <c r="L455" i="1"/>
  <c r="K455" i="1"/>
  <c r="J455" i="1"/>
  <c r="I455" i="1"/>
  <c r="H455" i="1"/>
  <c r="G455" i="1"/>
  <c r="F455" i="1"/>
  <c r="E455" i="1"/>
  <c r="D454" i="1"/>
  <c r="C454" i="1"/>
  <c r="M452" i="1"/>
  <c r="L452" i="1"/>
  <c r="K452" i="1"/>
  <c r="J452" i="1"/>
  <c r="I452" i="1"/>
  <c r="H452" i="1"/>
  <c r="G452" i="1"/>
  <c r="F452" i="1"/>
  <c r="E452" i="1"/>
  <c r="D451" i="1"/>
  <c r="C451" i="1" s="1"/>
  <c r="M449" i="1"/>
  <c r="L449" i="1"/>
  <c r="K449" i="1"/>
  <c r="J449" i="1"/>
  <c r="I449" i="1"/>
  <c r="H449" i="1"/>
  <c r="G449" i="1"/>
  <c r="F449" i="1"/>
  <c r="E449" i="1"/>
  <c r="D448" i="1"/>
  <c r="C448" i="1" s="1"/>
  <c r="M446" i="1"/>
  <c r="L446" i="1"/>
  <c r="K446" i="1"/>
  <c r="J446" i="1"/>
  <c r="I446" i="1"/>
  <c r="H446" i="1"/>
  <c r="G446" i="1"/>
  <c r="F446" i="1"/>
  <c r="E446" i="1"/>
  <c r="D445" i="1"/>
  <c r="C445" i="1" s="1"/>
  <c r="M443" i="1"/>
  <c r="L443" i="1"/>
  <c r="K443" i="1"/>
  <c r="J443" i="1"/>
  <c r="I443" i="1"/>
  <c r="H443" i="1"/>
  <c r="G443" i="1"/>
  <c r="F443" i="1"/>
  <c r="E443" i="1"/>
  <c r="D442" i="1"/>
  <c r="C442" i="1" s="1"/>
  <c r="M440" i="1"/>
  <c r="L440" i="1"/>
  <c r="K440" i="1"/>
  <c r="J440" i="1"/>
  <c r="I440" i="1"/>
  <c r="H440" i="1"/>
  <c r="G440" i="1"/>
  <c r="F440" i="1"/>
  <c r="E440" i="1"/>
  <c r="D439" i="1"/>
  <c r="C439" i="1" s="1"/>
  <c r="M437" i="1"/>
  <c r="L437" i="1"/>
  <c r="K437" i="1"/>
  <c r="J437" i="1"/>
  <c r="I437" i="1"/>
  <c r="H437" i="1"/>
  <c r="G437" i="1"/>
  <c r="F437" i="1"/>
  <c r="E437" i="1"/>
  <c r="D436" i="1"/>
  <c r="C436" i="1" s="1"/>
  <c r="M434" i="1"/>
  <c r="L434" i="1"/>
  <c r="K434" i="1"/>
  <c r="J434" i="1"/>
  <c r="I434" i="1"/>
  <c r="H434" i="1"/>
  <c r="G434" i="1"/>
  <c r="F434" i="1"/>
  <c r="E434" i="1"/>
  <c r="D433" i="1"/>
  <c r="C433" i="1" s="1"/>
  <c r="M431" i="1"/>
  <c r="L431" i="1"/>
  <c r="K431" i="1"/>
  <c r="J431" i="1"/>
  <c r="I431" i="1"/>
  <c r="H431" i="1"/>
  <c r="G431" i="1"/>
  <c r="F431" i="1"/>
  <c r="E431" i="1"/>
  <c r="D430" i="1"/>
  <c r="C430" i="1" s="1"/>
  <c r="M428" i="1"/>
  <c r="L428" i="1"/>
  <c r="K428" i="1"/>
  <c r="J428" i="1"/>
  <c r="I428" i="1"/>
  <c r="H428" i="1"/>
  <c r="G428" i="1"/>
  <c r="F428" i="1"/>
  <c r="E428" i="1"/>
  <c r="D427" i="1"/>
  <c r="C427" i="1" s="1"/>
  <c r="M425" i="1"/>
  <c r="L425" i="1"/>
  <c r="K425" i="1"/>
  <c r="J425" i="1"/>
  <c r="I425" i="1"/>
  <c r="H425" i="1"/>
  <c r="G425" i="1"/>
  <c r="F425" i="1"/>
  <c r="E425" i="1"/>
  <c r="D424" i="1"/>
  <c r="C424" i="1" s="1"/>
  <c r="M422" i="1"/>
  <c r="L422" i="1"/>
  <c r="K422" i="1"/>
  <c r="J422" i="1"/>
  <c r="I422" i="1"/>
  <c r="H422" i="1"/>
  <c r="G422" i="1"/>
  <c r="F422" i="1"/>
  <c r="E422" i="1"/>
  <c r="D421" i="1"/>
  <c r="C421" i="1" s="1"/>
  <c r="M419" i="1"/>
  <c r="L419" i="1"/>
  <c r="K419" i="1"/>
  <c r="J419" i="1"/>
  <c r="I419" i="1"/>
  <c r="H419" i="1"/>
  <c r="G419" i="1"/>
  <c r="F419" i="1"/>
  <c r="E419" i="1"/>
  <c r="D418" i="1"/>
  <c r="C418" i="1" s="1"/>
  <c r="M416" i="1"/>
  <c r="L416" i="1"/>
  <c r="K416" i="1"/>
  <c r="J416" i="1"/>
  <c r="I416" i="1"/>
  <c r="H416" i="1"/>
  <c r="G416" i="1"/>
  <c r="F416" i="1"/>
  <c r="E416" i="1"/>
  <c r="D415" i="1"/>
  <c r="C415" i="1" s="1"/>
  <c r="M413" i="1"/>
  <c r="L413" i="1"/>
  <c r="K413" i="1"/>
  <c r="J413" i="1"/>
  <c r="I413" i="1"/>
  <c r="H413" i="1"/>
  <c r="G413" i="1"/>
  <c r="F413" i="1"/>
  <c r="E413" i="1"/>
  <c r="D412" i="1"/>
  <c r="C412" i="1" s="1"/>
  <c r="M410" i="1"/>
  <c r="L410" i="1"/>
  <c r="K410" i="1"/>
  <c r="J410" i="1"/>
  <c r="I410" i="1"/>
  <c r="H410" i="1"/>
  <c r="G410" i="1"/>
  <c r="F410" i="1"/>
  <c r="E410" i="1"/>
  <c r="D409" i="1"/>
  <c r="C409" i="1" s="1"/>
  <c r="M407" i="1"/>
  <c r="L407" i="1"/>
  <c r="K407" i="1"/>
  <c r="J407" i="1"/>
  <c r="I407" i="1"/>
  <c r="H407" i="1"/>
  <c r="G407" i="1"/>
  <c r="F407" i="1"/>
  <c r="E407" i="1"/>
  <c r="D406" i="1"/>
  <c r="C406" i="1" s="1"/>
  <c r="M404" i="1"/>
  <c r="L404" i="1"/>
  <c r="K404" i="1"/>
  <c r="J404" i="1"/>
  <c r="I404" i="1"/>
  <c r="H404" i="1"/>
  <c r="G404" i="1"/>
  <c r="F404" i="1"/>
  <c r="E404" i="1"/>
  <c r="D403" i="1"/>
  <c r="C403" i="1" s="1"/>
  <c r="M401" i="1"/>
  <c r="L401" i="1"/>
  <c r="K401" i="1"/>
  <c r="J401" i="1"/>
  <c r="I401" i="1"/>
  <c r="H401" i="1"/>
  <c r="G401" i="1"/>
  <c r="F401" i="1"/>
  <c r="E401" i="1"/>
  <c r="D400" i="1"/>
  <c r="C400" i="1" s="1"/>
  <c r="M398" i="1"/>
  <c r="L398" i="1"/>
  <c r="K398" i="1"/>
  <c r="J398" i="1"/>
  <c r="I398" i="1"/>
  <c r="H398" i="1"/>
  <c r="G398" i="1"/>
  <c r="F398" i="1"/>
  <c r="E398" i="1"/>
  <c r="D397" i="1"/>
  <c r="C397" i="1" s="1"/>
  <c r="M395" i="1"/>
  <c r="L395" i="1"/>
  <c r="K395" i="1"/>
  <c r="J395" i="1"/>
  <c r="I395" i="1"/>
  <c r="H395" i="1"/>
  <c r="G395" i="1"/>
  <c r="F395" i="1"/>
  <c r="E395" i="1"/>
  <c r="D394" i="1"/>
  <c r="C394" i="1" s="1"/>
  <c r="M392" i="1"/>
  <c r="L392" i="1"/>
  <c r="K392" i="1"/>
  <c r="J392" i="1"/>
  <c r="I392" i="1"/>
  <c r="H392" i="1"/>
  <c r="G392" i="1"/>
  <c r="F392" i="1"/>
  <c r="E392" i="1"/>
  <c r="D391" i="1"/>
  <c r="C391" i="1" s="1"/>
  <c r="M389" i="1"/>
  <c r="L389" i="1"/>
  <c r="K389" i="1"/>
  <c r="J389" i="1"/>
  <c r="I389" i="1"/>
  <c r="H389" i="1"/>
  <c r="G389" i="1"/>
  <c r="F389" i="1"/>
  <c r="E389" i="1"/>
  <c r="D388" i="1"/>
  <c r="C388" i="1" s="1"/>
  <c r="M386" i="1"/>
  <c r="L386" i="1"/>
  <c r="K386" i="1"/>
  <c r="J386" i="1"/>
  <c r="I386" i="1"/>
  <c r="H386" i="1"/>
  <c r="G386" i="1"/>
  <c r="F386" i="1"/>
  <c r="E386" i="1"/>
  <c r="D385" i="1"/>
  <c r="C385" i="1" s="1"/>
  <c r="M383" i="1"/>
  <c r="L383" i="1"/>
  <c r="K383" i="1"/>
  <c r="J383" i="1"/>
  <c r="I383" i="1"/>
  <c r="H383" i="1"/>
  <c r="G383" i="1"/>
  <c r="F383" i="1"/>
  <c r="E383" i="1"/>
  <c r="D382" i="1"/>
  <c r="C382" i="1" s="1"/>
  <c r="M374" i="1"/>
  <c r="L374" i="1"/>
  <c r="K374" i="1"/>
  <c r="J374" i="1"/>
  <c r="I374" i="1"/>
  <c r="H374" i="1"/>
  <c r="G374" i="1"/>
  <c r="F374" i="1"/>
  <c r="E374" i="1"/>
  <c r="D373" i="1"/>
  <c r="C373" i="1" s="1"/>
  <c r="M371" i="1"/>
  <c r="L371" i="1"/>
  <c r="K371" i="1"/>
  <c r="J371" i="1"/>
  <c r="I371" i="1"/>
  <c r="H371" i="1"/>
  <c r="G371" i="1"/>
  <c r="F371" i="1"/>
  <c r="E371" i="1"/>
  <c r="D370" i="1"/>
  <c r="C370" i="1" s="1"/>
  <c r="M368" i="1"/>
  <c r="L368" i="1"/>
  <c r="K368" i="1"/>
  <c r="J368" i="1"/>
  <c r="I368" i="1"/>
  <c r="H368" i="1"/>
  <c r="G368" i="1"/>
  <c r="F368" i="1"/>
  <c r="E368" i="1"/>
  <c r="D367" i="1"/>
  <c r="C367" i="1" s="1"/>
  <c r="F358" i="1"/>
  <c r="G358" i="1"/>
  <c r="H358" i="1"/>
  <c r="I358" i="1"/>
  <c r="J358" i="1"/>
  <c r="K358" i="1"/>
  <c r="L358" i="1"/>
  <c r="M358" i="1"/>
  <c r="E358" i="1"/>
  <c r="M365" i="1"/>
  <c r="L365" i="1"/>
  <c r="K365" i="1"/>
  <c r="J365" i="1"/>
  <c r="I365" i="1"/>
  <c r="H365" i="1"/>
  <c r="G365" i="1"/>
  <c r="F365" i="1"/>
  <c r="E365" i="1"/>
  <c r="D364" i="1"/>
  <c r="C364" i="1" s="1"/>
  <c r="E357" i="1"/>
  <c r="F357" i="1"/>
  <c r="F359" i="1" s="1"/>
  <c r="G357" i="1"/>
  <c r="H357" i="1"/>
  <c r="H359" i="1" s="1"/>
  <c r="I357" i="1"/>
  <c r="J357" i="1"/>
  <c r="J359" i="1" s="1"/>
  <c r="K357" i="1"/>
  <c r="K359" i="1" s="1"/>
  <c r="L357" i="1"/>
  <c r="L359" i="1" s="1"/>
  <c r="M357" i="1"/>
  <c r="M362" i="1"/>
  <c r="L362" i="1"/>
  <c r="K362" i="1"/>
  <c r="J362" i="1"/>
  <c r="I362" i="1"/>
  <c r="H362" i="1"/>
  <c r="G362" i="1"/>
  <c r="F362" i="1"/>
  <c r="E362" i="1"/>
  <c r="D361" i="1"/>
  <c r="C361" i="1" s="1"/>
  <c r="F330" i="1"/>
  <c r="G330" i="1"/>
  <c r="H330" i="1"/>
  <c r="I330" i="1"/>
  <c r="J330" i="1"/>
  <c r="K330" i="1"/>
  <c r="L330" i="1"/>
  <c r="M330" i="1"/>
  <c r="E330" i="1"/>
  <c r="D330" i="1" s="1"/>
  <c r="E329" i="1"/>
  <c r="F329" i="1"/>
  <c r="G329" i="1"/>
  <c r="H329" i="1"/>
  <c r="I329" i="1"/>
  <c r="J329" i="1"/>
  <c r="K329" i="1"/>
  <c r="L329" i="1"/>
  <c r="M329" i="1"/>
  <c r="M355" i="1"/>
  <c r="L355" i="1"/>
  <c r="K355" i="1"/>
  <c r="J355" i="1"/>
  <c r="I355" i="1"/>
  <c r="H355" i="1"/>
  <c r="G355" i="1"/>
  <c r="F355" i="1"/>
  <c r="E355" i="1"/>
  <c r="D354" i="1"/>
  <c r="C354" i="1" s="1"/>
  <c r="M352" i="1"/>
  <c r="L352" i="1"/>
  <c r="K352" i="1"/>
  <c r="J352" i="1"/>
  <c r="I352" i="1"/>
  <c r="H352" i="1"/>
  <c r="G352" i="1"/>
  <c r="F352" i="1"/>
  <c r="E352" i="1"/>
  <c r="D351" i="1"/>
  <c r="C351" i="1" s="1"/>
  <c r="M349" i="1"/>
  <c r="L349" i="1"/>
  <c r="K349" i="1"/>
  <c r="J349" i="1"/>
  <c r="I349" i="1"/>
  <c r="H349" i="1"/>
  <c r="G349" i="1"/>
  <c r="F349" i="1"/>
  <c r="E349" i="1"/>
  <c r="D348" i="1"/>
  <c r="C348" i="1" s="1"/>
  <c r="M346" i="1"/>
  <c r="L346" i="1"/>
  <c r="K346" i="1"/>
  <c r="J346" i="1"/>
  <c r="I346" i="1"/>
  <c r="H346" i="1"/>
  <c r="G346" i="1"/>
  <c r="F346" i="1"/>
  <c r="E346" i="1"/>
  <c r="D345" i="1"/>
  <c r="C345" i="1" s="1"/>
  <c r="M343" i="1"/>
  <c r="L343" i="1"/>
  <c r="K343" i="1"/>
  <c r="J343" i="1"/>
  <c r="I343" i="1"/>
  <c r="H343" i="1"/>
  <c r="G343" i="1"/>
  <c r="F343" i="1"/>
  <c r="E343" i="1"/>
  <c r="D342" i="1"/>
  <c r="C342" i="1" s="1"/>
  <c r="M340" i="1"/>
  <c r="L340" i="1"/>
  <c r="K340" i="1"/>
  <c r="J340" i="1"/>
  <c r="I340" i="1"/>
  <c r="H340" i="1"/>
  <c r="G340" i="1"/>
  <c r="F340" i="1"/>
  <c r="E340" i="1"/>
  <c r="D339" i="1"/>
  <c r="C339" i="1" s="1"/>
  <c r="M337" i="1"/>
  <c r="L337" i="1"/>
  <c r="K337" i="1"/>
  <c r="J337" i="1"/>
  <c r="I337" i="1"/>
  <c r="H337" i="1"/>
  <c r="G337" i="1"/>
  <c r="F337" i="1"/>
  <c r="E337" i="1"/>
  <c r="D336" i="1"/>
  <c r="C336" i="1" s="1"/>
  <c r="M334" i="1"/>
  <c r="L334" i="1"/>
  <c r="K334" i="1"/>
  <c r="J334" i="1"/>
  <c r="I334" i="1"/>
  <c r="H334" i="1"/>
  <c r="G334" i="1"/>
  <c r="F334" i="1"/>
  <c r="E334" i="1"/>
  <c r="D333" i="1"/>
  <c r="C333" i="1" s="1"/>
  <c r="F294" i="1"/>
  <c r="G294" i="1"/>
  <c r="H294" i="1"/>
  <c r="I294" i="1"/>
  <c r="J294" i="1"/>
  <c r="K294" i="1"/>
  <c r="L294" i="1"/>
  <c r="M294" i="1"/>
  <c r="E294" i="1"/>
  <c r="E293" i="1"/>
  <c r="F293" i="1"/>
  <c r="G293" i="1"/>
  <c r="H293" i="1"/>
  <c r="I293" i="1"/>
  <c r="J293" i="1"/>
  <c r="K293" i="1"/>
  <c r="L293" i="1"/>
  <c r="M293" i="1"/>
  <c r="M328" i="1"/>
  <c r="L328" i="1"/>
  <c r="K328" i="1"/>
  <c r="J328" i="1"/>
  <c r="I328" i="1"/>
  <c r="H328" i="1"/>
  <c r="G328" i="1"/>
  <c r="F328" i="1"/>
  <c r="E328" i="1"/>
  <c r="D327" i="1"/>
  <c r="C327" i="1" s="1"/>
  <c r="M325" i="1"/>
  <c r="L325" i="1"/>
  <c r="K325" i="1"/>
  <c r="J325" i="1"/>
  <c r="I325" i="1"/>
  <c r="H325" i="1"/>
  <c r="G325" i="1"/>
  <c r="F325" i="1"/>
  <c r="E325" i="1"/>
  <c r="D324" i="1"/>
  <c r="C324" i="1" s="1"/>
  <c r="M322" i="1"/>
  <c r="L322" i="1"/>
  <c r="K322" i="1"/>
  <c r="J322" i="1"/>
  <c r="I322" i="1"/>
  <c r="H322" i="1"/>
  <c r="G322" i="1"/>
  <c r="F322" i="1"/>
  <c r="E322" i="1"/>
  <c r="D321" i="1"/>
  <c r="C321" i="1" s="1"/>
  <c r="M319" i="1"/>
  <c r="L319" i="1"/>
  <c r="K319" i="1"/>
  <c r="J319" i="1"/>
  <c r="I319" i="1"/>
  <c r="H319" i="1"/>
  <c r="G319" i="1"/>
  <c r="F319" i="1"/>
  <c r="E319" i="1"/>
  <c r="D318" i="1"/>
  <c r="C318" i="1" s="1"/>
  <c r="M316" i="1"/>
  <c r="L316" i="1"/>
  <c r="K316" i="1"/>
  <c r="J316" i="1"/>
  <c r="I316" i="1"/>
  <c r="H316" i="1"/>
  <c r="G316" i="1"/>
  <c r="F316" i="1"/>
  <c r="E316" i="1"/>
  <c r="D315" i="1"/>
  <c r="C315" i="1" s="1"/>
  <c r="M313" i="1"/>
  <c r="L313" i="1"/>
  <c r="K313" i="1"/>
  <c r="J313" i="1"/>
  <c r="I313" i="1"/>
  <c r="H313" i="1"/>
  <c r="G313" i="1"/>
  <c r="F313" i="1"/>
  <c r="E313" i="1"/>
  <c r="D312" i="1"/>
  <c r="C312" i="1" s="1"/>
  <c r="M310" i="1"/>
  <c r="L310" i="1"/>
  <c r="K310" i="1"/>
  <c r="J310" i="1"/>
  <c r="I310" i="1"/>
  <c r="H310" i="1"/>
  <c r="G310" i="1"/>
  <c r="F310" i="1"/>
  <c r="E310" i="1"/>
  <c r="D309" i="1"/>
  <c r="C309" i="1" s="1"/>
  <c r="M307" i="1"/>
  <c r="L307" i="1"/>
  <c r="K307" i="1"/>
  <c r="J307" i="1"/>
  <c r="I307" i="1"/>
  <c r="H307" i="1"/>
  <c r="G307" i="1"/>
  <c r="F307" i="1"/>
  <c r="E307" i="1"/>
  <c r="D306" i="1"/>
  <c r="C306" i="1" s="1"/>
  <c r="M304" i="1"/>
  <c r="L304" i="1"/>
  <c r="K304" i="1"/>
  <c r="J304" i="1"/>
  <c r="I304" i="1"/>
  <c r="H304" i="1"/>
  <c r="G304" i="1"/>
  <c r="F304" i="1"/>
  <c r="E304" i="1"/>
  <c r="D303" i="1"/>
  <c r="C303" i="1" s="1"/>
  <c r="M301" i="1"/>
  <c r="L301" i="1"/>
  <c r="K301" i="1"/>
  <c r="J301" i="1"/>
  <c r="I301" i="1"/>
  <c r="H301" i="1"/>
  <c r="G301" i="1"/>
  <c r="F301" i="1"/>
  <c r="E301" i="1"/>
  <c r="D300" i="1"/>
  <c r="C300" i="1" s="1"/>
  <c r="M298" i="1"/>
  <c r="L298" i="1"/>
  <c r="K298" i="1"/>
  <c r="J298" i="1"/>
  <c r="I298" i="1"/>
  <c r="H298" i="1"/>
  <c r="G298" i="1"/>
  <c r="F298" i="1"/>
  <c r="E298" i="1"/>
  <c r="D297" i="1"/>
  <c r="C297" i="1" s="1"/>
  <c r="F273" i="1"/>
  <c r="G273" i="1"/>
  <c r="H273" i="1"/>
  <c r="I273" i="1"/>
  <c r="J273" i="1"/>
  <c r="K273" i="1"/>
  <c r="L273" i="1"/>
  <c r="M273" i="1"/>
  <c r="E273" i="1"/>
  <c r="D273" i="1" s="1"/>
  <c r="E272" i="1"/>
  <c r="F272" i="1"/>
  <c r="G272" i="1"/>
  <c r="H272" i="1"/>
  <c r="I272" i="1"/>
  <c r="J272" i="1"/>
  <c r="K272" i="1"/>
  <c r="L272" i="1"/>
  <c r="M272" i="1"/>
  <c r="M292" i="1"/>
  <c r="L292" i="1"/>
  <c r="K292" i="1"/>
  <c r="J292" i="1"/>
  <c r="I292" i="1"/>
  <c r="H292" i="1"/>
  <c r="G292" i="1"/>
  <c r="F292" i="1"/>
  <c r="E292" i="1"/>
  <c r="D291" i="1"/>
  <c r="C291" i="1" s="1"/>
  <c r="M289" i="1"/>
  <c r="L289" i="1"/>
  <c r="K289" i="1"/>
  <c r="J289" i="1"/>
  <c r="I289" i="1"/>
  <c r="H289" i="1"/>
  <c r="G289" i="1"/>
  <c r="F289" i="1"/>
  <c r="E289" i="1"/>
  <c r="D288" i="1"/>
  <c r="C288" i="1" s="1"/>
  <c r="M286" i="1"/>
  <c r="L286" i="1"/>
  <c r="K286" i="1"/>
  <c r="J286" i="1"/>
  <c r="I286" i="1"/>
  <c r="H286" i="1"/>
  <c r="G286" i="1"/>
  <c r="F286" i="1"/>
  <c r="E286" i="1"/>
  <c r="D285" i="1"/>
  <c r="C285" i="1" s="1"/>
  <c r="M283" i="1"/>
  <c r="L283" i="1"/>
  <c r="K283" i="1"/>
  <c r="J283" i="1"/>
  <c r="I283" i="1"/>
  <c r="H283" i="1"/>
  <c r="G283" i="1"/>
  <c r="F283" i="1"/>
  <c r="E283" i="1"/>
  <c r="D282" i="1"/>
  <c r="C282" i="1" s="1"/>
  <c r="M280" i="1"/>
  <c r="L280" i="1"/>
  <c r="K280" i="1"/>
  <c r="J280" i="1"/>
  <c r="I280" i="1"/>
  <c r="H280" i="1"/>
  <c r="G280" i="1"/>
  <c r="F280" i="1"/>
  <c r="E280" i="1"/>
  <c r="D279" i="1"/>
  <c r="C279" i="1" s="1"/>
  <c r="M277" i="1"/>
  <c r="L277" i="1"/>
  <c r="K277" i="1"/>
  <c r="J277" i="1"/>
  <c r="I277" i="1"/>
  <c r="H277" i="1"/>
  <c r="G277" i="1"/>
  <c r="F277" i="1"/>
  <c r="E277" i="1"/>
  <c r="D276" i="1"/>
  <c r="C276" i="1" s="1"/>
  <c r="F249" i="1"/>
  <c r="G249" i="1"/>
  <c r="H249" i="1"/>
  <c r="I249" i="1"/>
  <c r="J249" i="1"/>
  <c r="K249" i="1"/>
  <c r="L249" i="1"/>
  <c r="M249" i="1"/>
  <c r="E249" i="1"/>
  <c r="D249" i="1" s="1"/>
  <c r="E248" i="1"/>
  <c r="F248" i="1"/>
  <c r="G248" i="1"/>
  <c r="H248" i="1"/>
  <c r="I248" i="1"/>
  <c r="J248" i="1"/>
  <c r="K248" i="1"/>
  <c r="L248" i="1"/>
  <c r="M248" i="1"/>
  <c r="M271" i="1"/>
  <c r="L271" i="1"/>
  <c r="K271" i="1"/>
  <c r="J271" i="1"/>
  <c r="I271" i="1"/>
  <c r="H271" i="1"/>
  <c r="G271" i="1"/>
  <c r="F271" i="1"/>
  <c r="E271" i="1"/>
  <c r="D270" i="1"/>
  <c r="C270" i="1" s="1"/>
  <c r="M268" i="1"/>
  <c r="L268" i="1"/>
  <c r="K268" i="1"/>
  <c r="J268" i="1"/>
  <c r="I268" i="1"/>
  <c r="H268" i="1"/>
  <c r="G268" i="1"/>
  <c r="F268" i="1"/>
  <c r="E268" i="1"/>
  <c r="D267" i="1"/>
  <c r="C267" i="1" s="1"/>
  <c r="M265" i="1"/>
  <c r="L265" i="1"/>
  <c r="K265" i="1"/>
  <c r="J265" i="1"/>
  <c r="I265" i="1"/>
  <c r="H265" i="1"/>
  <c r="G265" i="1"/>
  <c r="F265" i="1"/>
  <c r="E265" i="1"/>
  <c r="D264" i="1"/>
  <c r="C264" i="1" s="1"/>
  <c r="M262" i="1"/>
  <c r="L262" i="1"/>
  <c r="K262" i="1"/>
  <c r="J262" i="1"/>
  <c r="I262" i="1"/>
  <c r="H262" i="1"/>
  <c r="G262" i="1"/>
  <c r="F262" i="1"/>
  <c r="E262" i="1"/>
  <c r="D261" i="1"/>
  <c r="C261" i="1" s="1"/>
  <c r="M259" i="1"/>
  <c r="L259" i="1"/>
  <c r="K259" i="1"/>
  <c r="J259" i="1"/>
  <c r="I259" i="1"/>
  <c r="H259" i="1"/>
  <c r="G259" i="1"/>
  <c r="F259" i="1"/>
  <c r="E259" i="1"/>
  <c r="D258" i="1"/>
  <c r="C258" i="1" s="1"/>
  <c r="M256" i="1"/>
  <c r="L256" i="1"/>
  <c r="K256" i="1"/>
  <c r="J256" i="1"/>
  <c r="I256" i="1"/>
  <c r="H256" i="1"/>
  <c r="G256" i="1"/>
  <c r="F256" i="1"/>
  <c r="E256" i="1"/>
  <c r="D255" i="1"/>
  <c r="C255" i="1" s="1"/>
  <c r="M253" i="1"/>
  <c r="L253" i="1"/>
  <c r="K253" i="1"/>
  <c r="J253" i="1"/>
  <c r="I253" i="1"/>
  <c r="H253" i="1"/>
  <c r="G253" i="1"/>
  <c r="F253" i="1"/>
  <c r="E253" i="1"/>
  <c r="D252" i="1"/>
  <c r="C252" i="1" s="1"/>
  <c r="F202" i="1"/>
  <c r="G202" i="1"/>
  <c r="H202" i="1"/>
  <c r="I202" i="1"/>
  <c r="J202" i="1"/>
  <c r="K202" i="1"/>
  <c r="L202" i="1"/>
  <c r="M202" i="1"/>
  <c r="E202" i="1"/>
  <c r="D202" i="1" s="1"/>
  <c r="E201" i="1"/>
  <c r="F201" i="1"/>
  <c r="G201" i="1"/>
  <c r="H201" i="1"/>
  <c r="I201" i="1"/>
  <c r="J201" i="1"/>
  <c r="K201" i="1"/>
  <c r="L201" i="1"/>
  <c r="M201" i="1"/>
  <c r="M244" i="1"/>
  <c r="L244" i="1"/>
  <c r="K244" i="1"/>
  <c r="J244" i="1"/>
  <c r="I244" i="1"/>
  <c r="H244" i="1"/>
  <c r="G244" i="1"/>
  <c r="F244" i="1"/>
  <c r="E244" i="1"/>
  <c r="D243" i="1"/>
  <c r="C243" i="1" s="1"/>
  <c r="M241" i="1"/>
  <c r="L241" i="1"/>
  <c r="K241" i="1"/>
  <c r="J241" i="1"/>
  <c r="I241" i="1"/>
  <c r="H241" i="1"/>
  <c r="G241" i="1"/>
  <c r="F241" i="1"/>
  <c r="E241" i="1"/>
  <c r="D240" i="1"/>
  <c r="C240" i="1" s="1"/>
  <c r="M237" i="1"/>
  <c r="L237" i="1"/>
  <c r="K237" i="1"/>
  <c r="J237" i="1"/>
  <c r="I237" i="1"/>
  <c r="H237" i="1"/>
  <c r="G237" i="1"/>
  <c r="F237" i="1"/>
  <c r="E237" i="1"/>
  <c r="D236" i="1"/>
  <c r="C236" i="1" s="1"/>
  <c r="M234" i="1"/>
  <c r="L234" i="1"/>
  <c r="K234" i="1"/>
  <c r="J234" i="1"/>
  <c r="I234" i="1"/>
  <c r="H234" i="1"/>
  <c r="G234" i="1"/>
  <c r="F234" i="1"/>
  <c r="E234" i="1"/>
  <c r="D233" i="1"/>
  <c r="C233" i="1" s="1"/>
  <c r="M230" i="1"/>
  <c r="L230" i="1"/>
  <c r="K230" i="1"/>
  <c r="J230" i="1"/>
  <c r="I230" i="1"/>
  <c r="H230" i="1"/>
  <c r="G230" i="1"/>
  <c r="F230" i="1"/>
  <c r="E230" i="1"/>
  <c r="D229" i="1"/>
  <c r="C229" i="1" s="1"/>
  <c r="M227" i="1"/>
  <c r="L227" i="1"/>
  <c r="K227" i="1"/>
  <c r="J227" i="1"/>
  <c r="I227" i="1"/>
  <c r="H227" i="1"/>
  <c r="G227" i="1"/>
  <c r="F227" i="1"/>
  <c r="E227" i="1"/>
  <c r="D226" i="1"/>
  <c r="C226" i="1" s="1"/>
  <c r="M224" i="1"/>
  <c r="L224" i="1"/>
  <c r="K224" i="1"/>
  <c r="J224" i="1"/>
  <c r="I224" i="1"/>
  <c r="H224" i="1"/>
  <c r="G224" i="1"/>
  <c r="F224" i="1"/>
  <c r="E224" i="1"/>
  <c r="D223" i="1"/>
  <c r="C223" i="1" s="1"/>
  <c r="M221" i="1"/>
  <c r="L221" i="1"/>
  <c r="K221" i="1"/>
  <c r="J221" i="1"/>
  <c r="I221" i="1"/>
  <c r="H221" i="1"/>
  <c r="G221" i="1"/>
  <c r="F221" i="1"/>
  <c r="E221" i="1"/>
  <c r="D220" i="1"/>
  <c r="C220" i="1" s="1"/>
  <c r="M218" i="1"/>
  <c r="L218" i="1"/>
  <c r="K218" i="1"/>
  <c r="J218" i="1"/>
  <c r="I218" i="1"/>
  <c r="H218" i="1"/>
  <c r="G218" i="1"/>
  <c r="F218" i="1"/>
  <c r="E218" i="1"/>
  <c r="D217" i="1"/>
  <c r="C217" i="1" s="1"/>
  <c r="M215" i="1"/>
  <c r="L215" i="1"/>
  <c r="K215" i="1"/>
  <c r="J215" i="1"/>
  <c r="I215" i="1"/>
  <c r="H215" i="1"/>
  <c r="G215" i="1"/>
  <c r="F215" i="1"/>
  <c r="E215" i="1"/>
  <c r="D214" i="1"/>
  <c r="C214" i="1" s="1"/>
  <c r="M212" i="1"/>
  <c r="L212" i="1"/>
  <c r="K212" i="1"/>
  <c r="J212" i="1"/>
  <c r="I212" i="1"/>
  <c r="H212" i="1"/>
  <c r="G212" i="1"/>
  <c r="F212" i="1"/>
  <c r="E212" i="1"/>
  <c r="D211" i="1"/>
  <c r="C211" i="1" s="1"/>
  <c r="M209" i="1"/>
  <c r="L209" i="1"/>
  <c r="K209" i="1"/>
  <c r="J209" i="1"/>
  <c r="I209" i="1"/>
  <c r="H209" i="1"/>
  <c r="G209" i="1"/>
  <c r="F209" i="1"/>
  <c r="E209" i="1"/>
  <c r="D208" i="1"/>
  <c r="C208" i="1" s="1"/>
  <c r="M206" i="1"/>
  <c r="L206" i="1"/>
  <c r="K206" i="1"/>
  <c r="J206" i="1"/>
  <c r="I206" i="1"/>
  <c r="H206" i="1"/>
  <c r="G206" i="1"/>
  <c r="F206" i="1"/>
  <c r="E206" i="1"/>
  <c r="D205" i="1"/>
  <c r="C205" i="1" s="1"/>
  <c r="F190" i="1"/>
  <c r="G190" i="1"/>
  <c r="H190" i="1"/>
  <c r="I190" i="1"/>
  <c r="J190" i="1"/>
  <c r="K190" i="1"/>
  <c r="L190" i="1"/>
  <c r="M190" i="1"/>
  <c r="E190" i="1"/>
  <c r="E189" i="1"/>
  <c r="F189" i="1"/>
  <c r="G189" i="1"/>
  <c r="H189" i="1"/>
  <c r="I189" i="1"/>
  <c r="J189" i="1"/>
  <c r="K189" i="1"/>
  <c r="L189" i="1"/>
  <c r="M189" i="1"/>
  <c r="M200" i="1"/>
  <c r="L200" i="1"/>
  <c r="K200" i="1"/>
  <c r="J200" i="1"/>
  <c r="I200" i="1"/>
  <c r="H200" i="1"/>
  <c r="G200" i="1"/>
  <c r="F200" i="1"/>
  <c r="E200" i="1"/>
  <c r="D199" i="1"/>
  <c r="C199" i="1" s="1"/>
  <c r="M197" i="1"/>
  <c r="L197" i="1"/>
  <c r="K197" i="1"/>
  <c r="J197" i="1"/>
  <c r="I197" i="1"/>
  <c r="H197" i="1"/>
  <c r="G197" i="1"/>
  <c r="F197" i="1"/>
  <c r="E197" i="1"/>
  <c r="D196" i="1"/>
  <c r="C196" i="1" s="1"/>
  <c r="M194" i="1"/>
  <c r="L194" i="1"/>
  <c r="K194" i="1"/>
  <c r="J194" i="1"/>
  <c r="I194" i="1"/>
  <c r="H194" i="1"/>
  <c r="G194" i="1"/>
  <c r="F194" i="1"/>
  <c r="E194" i="1"/>
  <c r="D193" i="1"/>
  <c r="C193" i="1" s="1"/>
  <c r="M188" i="1"/>
  <c r="L188" i="1"/>
  <c r="K188" i="1"/>
  <c r="J188" i="1"/>
  <c r="I188" i="1"/>
  <c r="H188" i="1"/>
  <c r="G188" i="1"/>
  <c r="F188" i="1"/>
  <c r="E188" i="1"/>
  <c r="D187" i="1"/>
  <c r="C187" i="1" s="1"/>
  <c r="E170" i="1"/>
  <c r="E172" i="1" s="1"/>
  <c r="F170" i="1"/>
  <c r="F172" i="1" s="1"/>
  <c r="G170" i="1"/>
  <c r="H170" i="1"/>
  <c r="I170" i="1"/>
  <c r="J170" i="1"/>
  <c r="K170" i="1"/>
  <c r="L170" i="1"/>
  <c r="M170" i="1"/>
  <c r="M182" i="1"/>
  <c r="L182" i="1"/>
  <c r="K182" i="1"/>
  <c r="J182" i="1"/>
  <c r="I182" i="1"/>
  <c r="H182" i="1"/>
  <c r="G182" i="1"/>
  <c r="F182" i="1"/>
  <c r="E182" i="1"/>
  <c r="D181" i="1"/>
  <c r="C181" i="1" s="1"/>
  <c r="M178" i="1"/>
  <c r="L178" i="1"/>
  <c r="K178" i="1"/>
  <c r="J178" i="1"/>
  <c r="I178" i="1"/>
  <c r="H178" i="1"/>
  <c r="G178" i="1"/>
  <c r="F178" i="1"/>
  <c r="E178" i="1"/>
  <c r="D177" i="1"/>
  <c r="C177" i="1" s="1"/>
  <c r="M175" i="1"/>
  <c r="L175" i="1"/>
  <c r="K175" i="1"/>
  <c r="J175" i="1"/>
  <c r="I175" i="1"/>
  <c r="H175" i="1"/>
  <c r="G175" i="1"/>
  <c r="F175" i="1"/>
  <c r="E175" i="1"/>
  <c r="D174" i="1"/>
  <c r="C174" i="1" s="1"/>
  <c r="D171" i="1"/>
  <c r="D138" i="1"/>
  <c r="E137" i="1"/>
  <c r="F137" i="1"/>
  <c r="G137" i="1"/>
  <c r="H137" i="1"/>
  <c r="I137" i="1"/>
  <c r="J137" i="1"/>
  <c r="K137" i="1"/>
  <c r="L137" i="1"/>
  <c r="M137" i="1"/>
  <c r="M169" i="1"/>
  <c r="L169" i="1"/>
  <c r="K169" i="1"/>
  <c r="J169" i="1"/>
  <c r="I169" i="1"/>
  <c r="H169" i="1"/>
  <c r="G169" i="1"/>
  <c r="F169" i="1"/>
  <c r="E169" i="1"/>
  <c r="D168" i="1"/>
  <c r="C168" i="1" s="1"/>
  <c r="M166" i="1"/>
  <c r="L166" i="1"/>
  <c r="K166" i="1"/>
  <c r="J166" i="1"/>
  <c r="I166" i="1"/>
  <c r="H166" i="1"/>
  <c r="G166" i="1"/>
  <c r="F166" i="1"/>
  <c r="E166" i="1"/>
  <c r="D165" i="1"/>
  <c r="C165" i="1" s="1"/>
  <c r="M163" i="1"/>
  <c r="L163" i="1"/>
  <c r="K163" i="1"/>
  <c r="J163" i="1"/>
  <c r="I163" i="1"/>
  <c r="H163" i="1"/>
  <c r="G163" i="1"/>
  <c r="F163" i="1"/>
  <c r="E163" i="1"/>
  <c r="D162" i="1"/>
  <c r="C162" i="1" s="1"/>
  <c r="M160" i="1"/>
  <c r="L160" i="1"/>
  <c r="K160" i="1"/>
  <c r="J160" i="1"/>
  <c r="I160" i="1"/>
  <c r="H160" i="1"/>
  <c r="G160" i="1"/>
  <c r="F160" i="1"/>
  <c r="E160" i="1"/>
  <c r="D159" i="1"/>
  <c r="C159" i="1" s="1"/>
  <c r="M157" i="1"/>
  <c r="L157" i="1"/>
  <c r="K157" i="1"/>
  <c r="J157" i="1"/>
  <c r="I157" i="1"/>
  <c r="H157" i="1"/>
  <c r="G157" i="1"/>
  <c r="F157" i="1"/>
  <c r="E157" i="1"/>
  <c r="D156" i="1"/>
  <c r="C156" i="1" s="1"/>
  <c r="M154" i="1"/>
  <c r="L154" i="1"/>
  <c r="K154" i="1"/>
  <c r="J154" i="1"/>
  <c r="I154" i="1"/>
  <c r="H154" i="1"/>
  <c r="G154" i="1"/>
  <c r="F154" i="1"/>
  <c r="E154" i="1"/>
  <c r="D153" i="1"/>
  <c r="C153" i="1" s="1"/>
  <c r="M151" i="1"/>
  <c r="L151" i="1"/>
  <c r="K151" i="1"/>
  <c r="J151" i="1"/>
  <c r="I151" i="1"/>
  <c r="H151" i="1"/>
  <c r="G151" i="1"/>
  <c r="F151" i="1"/>
  <c r="E151" i="1"/>
  <c r="D150" i="1"/>
  <c r="C150" i="1" s="1"/>
  <c r="M148" i="1"/>
  <c r="L148" i="1"/>
  <c r="K148" i="1"/>
  <c r="J148" i="1"/>
  <c r="I148" i="1"/>
  <c r="H148" i="1"/>
  <c r="G148" i="1"/>
  <c r="F148" i="1"/>
  <c r="E148" i="1"/>
  <c r="D147" i="1"/>
  <c r="C147" i="1" s="1"/>
  <c r="M145" i="1"/>
  <c r="L145" i="1"/>
  <c r="K145" i="1"/>
  <c r="J145" i="1"/>
  <c r="I145" i="1"/>
  <c r="H145" i="1"/>
  <c r="G145" i="1"/>
  <c r="F145" i="1"/>
  <c r="E145" i="1"/>
  <c r="D144" i="1"/>
  <c r="C144" i="1" s="1"/>
  <c r="M142" i="1"/>
  <c r="L142" i="1"/>
  <c r="K142" i="1"/>
  <c r="J142" i="1"/>
  <c r="I142" i="1"/>
  <c r="H142" i="1"/>
  <c r="G142" i="1"/>
  <c r="F142" i="1"/>
  <c r="E142" i="1"/>
  <c r="D141" i="1"/>
  <c r="C141" i="1" s="1"/>
  <c r="F135" i="1"/>
  <c r="G135" i="1"/>
  <c r="H135" i="1"/>
  <c r="I135" i="1"/>
  <c r="J135" i="1"/>
  <c r="K135" i="1"/>
  <c r="L135" i="1"/>
  <c r="M135" i="1"/>
  <c r="E135" i="1"/>
  <c r="D135" i="1" s="1"/>
  <c r="E134" i="1"/>
  <c r="F134" i="1"/>
  <c r="G134" i="1"/>
  <c r="H134" i="1"/>
  <c r="I134" i="1"/>
  <c r="J134" i="1"/>
  <c r="K134" i="1"/>
  <c r="L134" i="1"/>
  <c r="M134" i="1"/>
  <c r="M133" i="1"/>
  <c r="L133" i="1"/>
  <c r="K133" i="1"/>
  <c r="J133" i="1"/>
  <c r="I133" i="1"/>
  <c r="H133" i="1"/>
  <c r="G133" i="1"/>
  <c r="F133" i="1"/>
  <c r="E133" i="1"/>
  <c r="D132" i="1"/>
  <c r="C132" i="1" s="1"/>
  <c r="M130" i="1"/>
  <c r="L130" i="1"/>
  <c r="K130" i="1"/>
  <c r="J130" i="1"/>
  <c r="I130" i="1"/>
  <c r="H130" i="1"/>
  <c r="G130" i="1"/>
  <c r="F130" i="1"/>
  <c r="E130" i="1"/>
  <c r="D129" i="1"/>
  <c r="C129" i="1" s="1"/>
  <c r="M127" i="1"/>
  <c r="L127" i="1"/>
  <c r="K127" i="1"/>
  <c r="J127" i="1"/>
  <c r="I127" i="1"/>
  <c r="H127" i="1"/>
  <c r="G127" i="1"/>
  <c r="F127" i="1"/>
  <c r="E127" i="1"/>
  <c r="D126" i="1"/>
  <c r="C126" i="1" s="1"/>
  <c r="M124" i="1"/>
  <c r="L124" i="1"/>
  <c r="K124" i="1"/>
  <c r="J124" i="1"/>
  <c r="I124" i="1"/>
  <c r="H124" i="1"/>
  <c r="G124" i="1"/>
  <c r="F124" i="1"/>
  <c r="E124" i="1"/>
  <c r="D123" i="1"/>
  <c r="C123" i="1" s="1"/>
  <c r="F117" i="1"/>
  <c r="G117" i="1"/>
  <c r="H117" i="1"/>
  <c r="I117" i="1"/>
  <c r="J117" i="1"/>
  <c r="K117" i="1"/>
  <c r="L117" i="1"/>
  <c r="M117" i="1"/>
  <c r="E117" i="1"/>
  <c r="D117" i="1" s="1"/>
  <c r="M115" i="1"/>
  <c r="L115" i="1"/>
  <c r="K115" i="1"/>
  <c r="J115" i="1"/>
  <c r="I115" i="1"/>
  <c r="H115" i="1"/>
  <c r="G115" i="1"/>
  <c r="F115" i="1"/>
  <c r="E115" i="1"/>
  <c r="D114" i="1"/>
  <c r="C114" i="1" s="1"/>
  <c r="M112" i="1"/>
  <c r="L112" i="1"/>
  <c r="K112" i="1"/>
  <c r="J112" i="1"/>
  <c r="I112" i="1"/>
  <c r="H112" i="1"/>
  <c r="G112" i="1"/>
  <c r="F112" i="1"/>
  <c r="E112" i="1"/>
  <c r="D111" i="1"/>
  <c r="C111" i="1" s="1"/>
  <c r="M109" i="1"/>
  <c r="L109" i="1"/>
  <c r="K109" i="1"/>
  <c r="J109" i="1"/>
  <c r="I109" i="1"/>
  <c r="H109" i="1"/>
  <c r="G109" i="1"/>
  <c r="F109" i="1"/>
  <c r="E109" i="1"/>
  <c r="D108" i="1"/>
  <c r="C108" i="1" s="1"/>
  <c r="M106" i="1"/>
  <c r="L106" i="1"/>
  <c r="K106" i="1"/>
  <c r="J106" i="1"/>
  <c r="I106" i="1"/>
  <c r="H106" i="1"/>
  <c r="G106" i="1"/>
  <c r="F106" i="1"/>
  <c r="E106" i="1"/>
  <c r="D105" i="1"/>
  <c r="C105" i="1" s="1"/>
  <c r="M103" i="1"/>
  <c r="L103" i="1"/>
  <c r="K103" i="1"/>
  <c r="J103" i="1"/>
  <c r="I103" i="1"/>
  <c r="H103" i="1"/>
  <c r="G103" i="1"/>
  <c r="F103" i="1"/>
  <c r="E103" i="1"/>
  <c r="D102" i="1"/>
  <c r="C102" i="1" s="1"/>
  <c r="M100" i="1"/>
  <c r="L100" i="1"/>
  <c r="K100" i="1"/>
  <c r="J100" i="1"/>
  <c r="I100" i="1"/>
  <c r="H100" i="1"/>
  <c r="G100" i="1"/>
  <c r="F100" i="1"/>
  <c r="E100" i="1"/>
  <c r="D99" i="1"/>
  <c r="C99" i="1" s="1"/>
  <c r="M97" i="1"/>
  <c r="L97" i="1"/>
  <c r="K97" i="1"/>
  <c r="J97" i="1"/>
  <c r="I97" i="1"/>
  <c r="H97" i="1"/>
  <c r="G97" i="1"/>
  <c r="F97" i="1"/>
  <c r="E97" i="1"/>
  <c r="D96" i="1"/>
  <c r="C96" i="1" s="1"/>
  <c r="M94" i="1"/>
  <c r="L94" i="1"/>
  <c r="K94" i="1"/>
  <c r="J94" i="1"/>
  <c r="I94" i="1"/>
  <c r="H94" i="1"/>
  <c r="G94" i="1"/>
  <c r="F94" i="1"/>
  <c r="E94" i="1"/>
  <c r="D93" i="1"/>
  <c r="C93" i="1" s="1"/>
  <c r="M91" i="1"/>
  <c r="L91" i="1"/>
  <c r="K91" i="1"/>
  <c r="J91" i="1"/>
  <c r="I91" i="1"/>
  <c r="H91" i="1"/>
  <c r="G91" i="1"/>
  <c r="F91" i="1"/>
  <c r="E91" i="1"/>
  <c r="D90" i="1"/>
  <c r="C90" i="1" s="1"/>
  <c r="M88" i="1"/>
  <c r="L88" i="1"/>
  <c r="K88" i="1"/>
  <c r="J88" i="1"/>
  <c r="I88" i="1"/>
  <c r="H88" i="1"/>
  <c r="G88" i="1"/>
  <c r="F88" i="1"/>
  <c r="E88" i="1"/>
  <c r="D87" i="1"/>
  <c r="C87" i="1" s="1"/>
  <c r="M85" i="1"/>
  <c r="L85" i="1"/>
  <c r="K85" i="1"/>
  <c r="J85" i="1"/>
  <c r="I85" i="1"/>
  <c r="H85" i="1"/>
  <c r="G85" i="1"/>
  <c r="F85" i="1"/>
  <c r="E85" i="1"/>
  <c r="D84" i="1"/>
  <c r="C84" i="1" s="1"/>
  <c r="F81" i="1"/>
  <c r="G81" i="1"/>
  <c r="H81" i="1"/>
  <c r="I81" i="1"/>
  <c r="J81" i="1"/>
  <c r="K81" i="1"/>
  <c r="L81" i="1"/>
  <c r="M81" i="1"/>
  <c r="E81" i="1"/>
  <c r="M79" i="1"/>
  <c r="L79" i="1"/>
  <c r="K79" i="1"/>
  <c r="J79" i="1"/>
  <c r="I79" i="1"/>
  <c r="H79" i="1"/>
  <c r="G79" i="1"/>
  <c r="F79" i="1"/>
  <c r="E79" i="1"/>
  <c r="D78" i="1"/>
  <c r="C78" i="1" s="1"/>
  <c r="M76" i="1"/>
  <c r="L76" i="1"/>
  <c r="K76" i="1"/>
  <c r="J76" i="1"/>
  <c r="I76" i="1"/>
  <c r="H76" i="1"/>
  <c r="G76" i="1"/>
  <c r="F76" i="1"/>
  <c r="E76" i="1"/>
  <c r="D75" i="1"/>
  <c r="C75" i="1" s="1"/>
  <c r="D71" i="1"/>
  <c r="C71" i="1" s="1"/>
  <c r="M72" i="1"/>
  <c r="L72" i="1"/>
  <c r="K72" i="1"/>
  <c r="J72" i="1"/>
  <c r="I72" i="1"/>
  <c r="H72" i="1"/>
  <c r="G72" i="1"/>
  <c r="F72" i="1"/>
  <c r="E72" i="1"/>
  <c r="E15" i="1"/>
  <c r="F15" i="1"/>
  <c r="G15" i="1"/>
  <c r="H15" i="1"/>
  <c r="I15" i="1"/>
  <c r="J15" i="1"/>
  <c r="K15" i="1"/>
  <c r="L15" i="1"/>
  <c r="M15" i="1"/>
  <c r="E16" i="1"/>
  <c r="F16" i="1"/>
  <c r="F68" i="1" s="1"/>
  <c r="G16" i="1"/>
  <c r="G68" i="1" s="1"/>
  <c r="H16" i="1"/>
  <c r="H68" i="1" s="1"/>
  <c r="I16" i="1"/>
  <c r="J16" i="1"/>
  <c r="J68" i="1" s="1"/>
  <c r="K16" i="1"/>
  <c r="K68" i="1" s="1"/>
  <c r="L16" i="1"/>
  <c r="L68" i="1" s="1"/>
  <c r="M16" i="1"/>
  <c r="M65" i="1"/>
  <c r="L65" i="1"/>
  <c r="K65" i="1"/>
  <c r="J65" i="1"/>
  <c r="I65" i="1"/>
  <c r="H65" i="1"/>
  <c r="G65" i="1"/>
  <c r="F65" i="1"/>
  <c r="E65" i="1"/>
  <c r="D64" i="1"/>
  <c r="C64" i="1" s="1"/>
  <c r="M62" i="1"/>
  <c r="L62" i="1"/>
  <c r="K62" i="1"/>
  <c r="J62" i="1"/>
  <c r="I62" i="1"/>
  <c r="H62" i="1"/>
  <c r="G62" i="1"/>
  <c r="F62" i="1"/>
  <c r="E62" i="1"/>
  <c r="D61" i="1"/>
  <c r="C61" i="1" s="1"/>
  <c r="M59" i="1"/>
  <c r="L59" i="1"/>
  <c r="K59" i="1"/>
  <c r="J59" i="1"/>
  <c r="I59" i="1"/>
  <c r="H59" i="1"/>
  <c r="G59" i="1"/>
  <c r="F59" i="1"/>
  <c r="E59" i="1"/>
  <c r="D58" i="1"/>
  <c r="C58" i="1" s="1"/>
  <c r="M56" i="1"/>
  <c r="L56" i="1"/>
  <c r="K56" i="1"/>
  <c r="J56" i="1"/>
  <c r="I56" i="1"/>
  <c r="H56" i="1"/>
  <c r="G56" i="1"/>
  <c r="F56" i="1"/>
  <c r="E56" i="1"/>
  <c r="D55" i="1"/>
  <c r="C55" i="1" s="1"/>
  <c r="M53" i="1"/>
  <c r="L53" i="1"/>
  <c r="K53" i="1"/>
  <c r="J53" i="1"/>
  <c r="I53" i="1"/>
  <c r="H53" i="1"/>
  <c r="G53" i="1"/>
  <c r="F53" i="1"/>
  <c r="E53" i="1"/>
  <c r="D52" i="1"/>
  <c r="C52" i="1" s="1"/>
  <c r="M50" i="1"/>
  <c r="L50" i="1"/>
  <c r="K50" i="1"/>
  <c r="J50" i="1"/>
  <c r="I50" i="1"/>
  <c r="H50" i="1"/>
  <c r="G50" i="1"/>
  <c r="F50" i="1"/>
  <c r="E50" i="1"/>
  <c r="D49" i="1"/>
  <c r="C49" i="1" s="1"/>
  <c r="M47" i="1"/>
  <c r="L47" i="1"/>
  <c r="K47" i="1"/>
  <c r="J47" i="1"/>
  <c r="I47" i="1"/>
  <c r="H47" i="1"/>
  <c r="G47" i="1"/>
  <c r="F47" i="1"/>
  <c r="E47" i="1"/>
  <c r="D46" i="1"/>
  <c r="C46" i="1" s="1"/>
  <c r="M44" i="1"/>
  <c r="L44" i="1"/>
  <c r="K44" i="1"/>
  <c r="J44" i="1"/>
  <c r="I44" i="1"/>
  <c r="H44" i="1"/>
  <c r="G44" i="1"/>
  <c r="F44" i="1"/>
  <c r="E44" i="1"/>
  <c r="D43" i="1"/>
  <c r="C43" i="1" s="1"/>
  <c r="M41" i="1"/>
  <c r="L41" i="1"/>
  <c r="K41" i="1"/>
  <c r="J41" i="1"/>
  <c r="I41" i="1"/>
  <c r="H41" i="1"/>
  <c r="G41" i="1"/>
  <c r="F41" i="1"/>
  <c r="E41" i="1"/>
  <c r="D40" i="1"/>
  <c r="C40" i="1" s="1"/>
  <c r="M38" i="1"/>
  <c r="L38" i="1"/>
  <c r="K38" i="1"/>
  <c r="J38" i="1"/>
  <c r="I38" i="1"/>
  <c r="H38" i="1"/>
  <c r="G38" i="1"/>
  <c r="F38" i="1"/>
  <c r="E38" i="1"/>
  <c r="D37" i="1"/>
  <c r="C37" i="1" s="1"/>
  <c r="M35" i="1"/>
  <c r="L35" i="1"/>
  <c r="K35" i="1"/>
  <c r="J35" i="1"/>
  <c r="I35" i="1"/>
  <c r="H35" i="1"/>
  <c r="G35" i="1"/>
  <c r="F35" i="1"/>
  <c r="E35" i="1"/>
  <c r="D34" i="1"/>
  <c r="C34" i="1" s="1"/>
  <c r="M32" i="1"/>
  <c r="L32" i="1"/>
  <c r="K32" i="1"/>
  <c r="J32" i="1"/>
  <c r="I32" i="1"/>
  <c r="H32" i="1"/>
  <c r="G32" i="1"/>
  <c r="F32" i="1"/>
  <c r="E32" i="1"/>
  <c r="D31" i="1"/>
  <c r="C31" i="1" s="1"/>
  <c r="M29" i="1"/>
  <c r="L29" i="1"/>
  <c r="K29" i="1"/>
  <c r="J29" i="1"/>
  <c r="I29" i="1"/>
  <c r="H29" i="1"/>
  <c r="G29" i="1"/>
  <c r="F29" i="1"/>
  <c r="E29" i="1"/>
  <c r="D28" i="1"/>
  <c r="C28" i="1" s="1"/>
  <c r="M26" i="1"/>
  <c r="L26" i="1"/>
  <c r="K26" i="1"/>
  <c r="J26" i="1"/>
  <c r="I26" i="1"/>
  <c r="H26" i="1"/>
  <c r="G26" i="1"/>
  <c r="F26" i="1"/>
  <c r="E26" i="1"/>
  <c r="D25" i="1"/>
  <c r="C25" i="1" s="1"/>
  <c r="E23" i="1"/>
  <c r="F23" i="1"/>
  <c r="G23" i="1"/>
  <c r="H23" i="1"/>
  <c r="I23" i="1"/>
  <c r="J23" i="1"/>
  <c r="K23" i="1"/>
  <c r="L23" i="1"/>
  <c r="M23" i="1"/>
  <c r="E20" i="1"/>
  <c r="F20" i="1"/>
  <c r="G20" i="1"/>
  <c r="H20" i="1"/>
  <c r="I20" i="1"/>
  <c r="J20" i="1"/>
  <c r="K20" i="1"/>
  <c r="L20" i="1"/>
  <c r="M20" i="1"/>
  <c r="D22" i="1"/>
  <c r="C22" i="1" s="1"/>
  <c r="H527" i="1" l="1"/>
  <c r="J527" i="1"/>
  <c r="F527" i="1"/>
  <c r="J380" i="1"/>
  <c r="F380" i="1"/>
  <c r="C16" i="1"/>
  <c r="I380" i="1"/>
  <c r="K172" i="1"/>
  <c r="G172" i="1"/>
  <c r="K527" i="1"/>
  <c r="D379" i="1"/>
  <c r="H139" i="1"/>
  <c r="M172" i="1"/>
  <c r="H172" i="1"/>
  <c r="M331" i="1"/>
  <c r="L139" i="1"/>
  <c r="I172" i="1"/>
  <c r="K139" i="1"/>
  <c r="L172" i="1"/>
  <c r="I331" i="1"/>
  <c r="L527" i="1"/>
  <c r="M380" i="1"/>
  <c r="G380" i="1"/>
  <c r="M527" i="1"/>
  <c r="I527" i="1"/>
  <c r="E527" i="1"/>
  <c r="G139" i="1"/>
  <c r="J295" i="1"/>
  <c r="F295" i="1"/>
  <c r="E380" i="1"/>
  <c r="D526" i="1"/>
  <c r="G527" i="1"/>
  <c r="J172" i="1"/>
  <c r="G359" i="1"/>
  <c r="C171" i="1"/>
  <c r="C138" i="1"/>
  <c r="J139" i="1"/>
  <c r="F139" i="1"/>
  <c r="J246" i="1"/>
  <c r="M139" i="1"/>
  <c r="I139" i="1"/>
  <c r="E139" i="1"/>
  <c r="C526" i="1"/>
  <c r="C379" i="1"/>
  <c r="E203" i="1"/>
  <c r="L295" i="1"/>
  <c r="H295" i="1"/>
  <c r="L375" i="1"/>
  <c r="H375" i="1"/>
  <c r="E295" i="1"/>
  <c r="E331" i="1"/>
  <c r="K331" i="1"/>
  <c r="G331" i="1"/>
  <c r="E359" i="1"/>
  <c r="M376" i="1"/>
  <c r="I376" i="1"/>
  <c r="K375" i="1"/>
  <c r="G375" i="1"/>
  <c r="F246" i="1"/>
  <c r="J203" i="1"/>
  <c r="F203" i="1"/>
  <c r="J375" i="1"/>
  <c r="F375" i="1"/>
  <c r="L376" i="1"/>
  <c r="L377" i="1" s="1"/>
  <c r="H376" i="1"/>
  <c r="E376" i="1"/>
  <c r="J376" i="1"/>
  <c r="F376" i="1"/>
  <c r="H377" i="1"/>
  <c r="L246" i="1"/>
  <c r="L580" i="1" s="1"/>
  <c r="H246" i="1"/>
  <c r="M359" i="1"/>
  <c r="I359" i="1"/>
  <c r="M375" i="1"/>
  <c r="I375" i="1"/>
  <c r="E375" i="1"/>
  <c r="K376" i="1"/>
  <c r="K377" i="1" s="1"/>
  <c r="G376" i="1"/>
  <c r="G377" i="1" s="1"/>
  <c r="M203" i="1"/>
  <c r="I203" i="1"/>
  <c r="K246" i="1"/>
  <c r="K580" i="1" s="1"/>
  <c r="G246" i="1"/>
  <c r="K250" i="1"/>
  <c r="G250" i="1"/>
  <c r="M250" i="1"/>
  <c r="I250" i="1"/>
  <c r="M246" i="1"/>
  <c r="I246" i="1"/>
  <c r="E274" i="1"/>
  <c r="D358" i="1"/>
  <c r="C358" i="1" s="1"/>
  <c r="J191" i="1"/>
  <c r="F191" i="1"/>
  <c r="E246" i="1"/>
  <c r="L250" i="1"/>
  <c r="H250" i="1"/>
  <c r="J250" i="1"/>
  <c r="F250" i="1"/>
  <c r="M274" i="1"/>
  <c r="I274" i="1"/>
  <c r="L274" i="1"/>
  <c r="H274" i="1"/>
  <c r="K295" i="1"/>
  <c r="G295" i="1"/>
  <c r="M295" i="1"/>
  <c r="I295" i="1"/>
  <c r="J331" i="1"/>
  <c r="F331" i="1"/>
  <c r="L331" i="1"/>
  <c r="C330" i="1"/>
  <c r="L203" i="1"/>
  <c r="H203" i="1"/>
  <c r="H331" i="1"/>
  <c r="K203" i="1"/>
  <c r="G203" i="1"/>
  <c r="E250" i="1"/>
  <c r="C202" i="1"/>
  <c r="K274" i="1"/>
  <c r="G274" i="1"/>
  <c r="J274" i="1"/>
  <c r="F274" i="1"/>
  <c r="D294" i="1"/>
  <c r="C294" i="1" s="1"/>
  <c r="C273" i="1"/>
  <c r="C249" i="1"/>
  <c r="L17" i="1"/>
  <c r="H17" i="1"/>
  <c r="E191" i="1"/>
  <c r="K136" i="1"/>
  <c r="G136" i="1"/>
  <c r="I136" i="1"/>
  <c r="K191" i="1"/>
  <c r="G191" i="1"/>
  <c r="F17" i="1"/>
  <c r="J17" i="1"/>
  <c r="C68" i="1"/>
  <c r="M17" i="1"/>
  <c r="I17" i="1"/>
  <c r="E17" i="1"/>
  <c r="J136" i="1"/>
  <c r="F136" i="1"/>
  <c r="M191" i="1"/>
  <c r="I191" i="1"/>
  <c r="K17" i="1"/>
  <c r="G17" i="1"/>
  <c r="M136" i="1"/>
  <c r="E136" i="1"/>
  <c r="L191" i="1"/>
  <c r="H191" i="1"/>
  <c r="M68" i="1"/>
  <c r="E68" i="1"/>
  <c r="D16" i="1"/>
  <c r="D68" i="1" s="1"/>
  <c r="L136" i="1"/>
  <c r="H136" i="1"/>
  <c r="I68" i="1"/>
  <c r="D81" i="1"/>
  <c r="C81" i="1" s="1"/>
  <c r="C135" i="1"/>
  <c r="D190" i="1"/>
  <c r="C190" i="1" s="1"/>
  <c r="C117" i="1"/>
  <c r="H580" i="1" l="1"/>
  <c r="J580" i="1"/>
  <c r="E580" i="1"/>
  <c r="I580" i="1"/>
  <c r="M580" i="1"/>
  <c r="F580" i="1"/>
  <c r="G580" i="1"/>
  <c r="I377" i="1"/>
  <c r="M377" i="1"/>
  <c r="F377" i="1"/>
  <c r="D246" i="1"/>
  <c r="D376" i="1"/>
  <c r="C376" i="1" s="1"/>
  <c r="E377" i="1"/>
  <c r="J377" i="1"/>
  <c r="C246" i="1"/>
  <c r="D580" i="1" l="1"/>
  <c r="C580" i="1" s="1"/>
  <c r="E121" i="1" l="1"/>
  <c r="F121" i="1"/>
  <c r="G121" i="1"/>
  <c r="H121" i="1"/>
  <c r="I121" i="1"/>
  <c r="J121" i="1"/>
  <c r="K121" i="1"/>
  <c r="L121" i="1"/>
  <c r="M121" i="1"/>
  <c r="D131" i="1"/>
  <c r="E116" i="1"/>
  <c r="E118" i="1" s="1"/>
  <c r="F116" i="1"/>
  <c r="F118" i="1" s="1"/>
  <c r="G116" i="1"/>
  <c r="G118" i="1" s="1"/>
  <c r="H116" i="1"/>
  <c r="H118" i="1" s="1"/>
  <c r="I116" i="1"/>
  <c r="I118" i="1" s="1"/>
  <c r="J116" i="1"/>
  <c r="J118" i="1" s="1"/>
  <c r="K116" i="1"/>
  <c r="K118" i="1" s="1"/>
  <c r="L116" i="1"/>
  <c r="L118" i="1" s="1"/>
  <c r="M116" i="1"/>
  <c r="M118" i="1" s="1"/>
  <c r="D447" i="1"/>
  <c r="C447" i="1" l="1"/>
  <c r="C449" i="1" s="1"/>
  <c r="D449" i="1"/>
  <c r="C131" i="1"/>
  <c r="D133" i="1"/>
  <c r="D492" i="1"/>
  <c r="C492" i="1" l="1"/>
  <c r="C494" i="1" s="1"/>
  <c r="D494" i="1"/>
  <c r="C133" i="1"/>
  <c r="C582" i="1" l="1"/>
  <c r="E67" i="1" l="1"/>
  <c r="E69" i="1" s="1"/>
  <c r="F67" i="1"/>
  <c r="F69" i="1" s="1"/>
  <c r="G67" i="1"/>
  <c r="G69" i="1" s="1"/>
  <c r="H67" i="1"/>
  <c r="H69" i="1" s="1"/>
  <c r="I67" i="1"/>
  <c r="I69" i="1" s="1"/>
  <c r="J67" i="1"/>
  <c r="J69" i="1" s="1"/>
  <c r="K67" i="1"/>
  <c r="K69" i="1" s="1"/>
  <c r="L67" i="1"/>
  <c r="L69" i="1" s="1"/>
  <c r="M67" i="1"/>
  <c r="M69" i="1" s="1"/>
  <c r="D462" i="1" l="1"/>
  <c r="C462" i="1" l="1"/>
  <c r="C464" i="1" s="1"/>
  <c r="D464" i="1"/>
  <c r="H119" i="1"/>
  <c r="E119" i="1" l="1"/>
  <c r="F119" i="1"/>
  <c r="G119" i="1"/>
  <c r="I119" i="1"/>
  <c r="J119" i="1"/>
  <c r="K119" i="1"/>
  <c r="L119" i="1"/>
  <c r="M119" i="1"/>
  <c r="D120" i="1"/>
  <c r="D119" i="1" s="1"/>
  <c r="C120" i="1" l="1"/>
  <c r="C119" i="1" s="1"/>
  <c r="D522" i="1"/>
  <c r="C522" i="1" l="1"/>
  <c r="C524" i="1" s="1"/>
  <c r="D524" i="1"/>
  <c r="D363" i="1"/>
  <c r="C363" i="1" l="1"/>
  <c r="C365" i="1" s="1"/>
  <c r="D365" i="1"/>
  <c r="D74" i="1"/>
  <c r="D76" i="1" s="1"/>
  <c r="D77" i="1"/>
  <c r="D79" i="1" s="1"/>
  <c r="D519" i="1" l="1"/>
  <c r="D516" i="1"/>
  <c r="D513" i="1"/>
  <c r="D510" i="1"/>
  <c r="D507" i="1"/>
  <c r="D504" i="1"/>
  <c r="D495" i="1"/>
  <c r="C507" i="1" l="1"/>
  <c r="C509" i="1" s="1"/>
  <c r="D509" i="1"/>
  <c r="C519" i="1"/>
  <c r="C521" i="1" s="1"/>
  <c r="D521" i="1"/>
  <c r="C510" i="1"/>
  <c r="C512" i="1" s="1"/>
  <c r="D512" i="1"/>
  <c r="C495" i="1"/>
  <c r="C497" i="1" s="1"/>
  <c r="D497" i="1"/>
  <c r="C513" i="1"/>
  <c r="C515" i="1" s="1"/>
  <c r="D515" i="1"/>
  <c r="C504" i="1"/>
  <c r="C506" i="1" s="1"/>
  <c r="D506" i="1"/>
  <c r="C516" i="1"/>
  <c r="C518" i="1" s="1"/>
  <c r="D518" i="1"/>
  <c r="D183" i="1"/>
  <c r="C183" i="1" s="1"/>
  <c r="D184" i="1"/>
  <c r="C184" i="1" s="1"/>
  <c r="D60" i="1" l="1"/>
  <c r="C60" i="1" l="1"/>
  <c r="C62" i="1" s="1"/>
  <c r="D62" i="1"/>
  <c r="D176" i="1"/>
  <c r="D179" i="1"/>
  <c r="C179" i="1" s="1"/>
  <c r="D178" i="1" l="1"/>
  <c r="D110" i="1"/>
  <c r="D369" i="1"/>
  <c r="D573" i="1"/>
  <c r="D576" i="1"/>
  <c r="D242" i="1"/>
  <c r="D356" i="1"/>
  <c r="C356" i="1" s="1"/>
  <c r="D269" i="1"/>
  <c r="D570" i="1"/>
  <c r="D128" i="1"/>
  <c r="D104" i="1"/>
  <c r="D107" i="1"/>
  <c r="D95" i="1"/>
  <c r="D98" i="1"/>
  <c r="D101" i="1"/>
  <c r="D353" i="1"/>
  <c r="C576" i="1" l="1"/>
  <c r="C578" i="1" s="1"/>
  <c r="D578" i="1"/>
  <c r="C573" i="1"/>
  <c r="C575" i="1" s="1"/>
  <c r="D575" i="1"/>
  <c r="C570" i="1"/>
  <c r="C572" i="1" s="1"/>
  <c r="D572" i="1"/>
  <c r="C369" i="1"/>
  <c r="C371" i="1" s="1"/>
  <c r="D371" i="1"/>
  <c r="C353" i="1"/>
  <c r="C355" i="1" s="1"/>
  <c r="D355" i="1"/>
  <c r="C269" i="1"/>
  <c r="C271" i="1" s="1"/>
  <c r="D271" i="1"/>
  <c r="C242" i="1"/>
  <c r="C244" i="1" s="1"/>
  <c r="D244" i="1"/>
  <c r="C128" i="1"/>
  <c r="D130" i="1"/>
  <c r="C110" i="1"/>
  <c r="C112" i="1" s="1"/>
  <c r="D112" i="1"/>
  <c r="C107" i="1"/>
  <c r="C109" i="1" s="1"/>
  <c r="D109" i="1"/>
  <c r="C104" i="1"/>
  <c r="C106" i="1" s="1"/>
  <c r="D106" i="1"/>
  <c r="C101" i="1"/>
  <c r="C103" i="1" s="1"/>
  <c r="D103" i="1"/>
  <c r="C98" i="1"/>
  <c r="C100" i="1" s="1"/>
  <c r="D100" i="1"/>
  <c r="C95" i="1"/>
  <c r="C97" i="1" s="1"/>
  <c r="D97" i="1"/>
  <c r="D552" i="1"/>
  <c r="C552" i="1" l="1"/>
  <c r="C554" i="1" s="1"/>
  <c r="D554" i="1"/>
  <c r="C130" i="1"/>
  <c r="D483" i="1"/>
  <c r="D381" i="1"/>
  <c r="D383" i="1" s="1"/>
  <c r="D384" i="1"/>
  <c r="D387" i="1"/>
  <c r="D390" i="1"/>
  <c r="D393" i="1"/>
  <c r="D396" i="1"/>
  <c r="D399" i="1"/>
  <c r="D402" i="1"/>
  <c r="D405" i="1"/>
  <c r="D408" i="1"/>
  <c r="D411" i="1"/>
  <c r="D414" i="1"/>
  <c r="D417" i="1"/>
  <c r="D420" i="1"/>
  <c r="D423" i="1"/>
  <c r="D426" i="1"/>
  <c r="D429" i="1"/>
  <c r="D432" i="1"/>
  <c r="D435" i="1"/>
  <c r="D438" i="1"/>
  <c r="D441" i="1"/>
  <c r="D444" i="1"/>
  <c r="D450" i="1"/>
  <c r="D453" i="1"/>
  <c r="D456" i="1"/>
  <c r="D459" i="1"/>
  <c r="D465" i="1"/>
  <c r="D468" i="1"/>
  <c r="D471" i="1"/>
  <c r="D474" i="1"/>
  <c r="D477" i="1"/>
  <c r="D480" i="1"/>
  <c r="D486" i="1"/>
  <c r="D489" i="1"/>
  <c r="D498" i="1"/>
  <c r="D501" i="1"/>
  <c r="D561" i="1"/>
  <c r="D558" i="1"/>
  <c r="D251" i="1"/>
  <c r="D254" i="1"/>
  <c r="D257" i="1"/>
  <c r="D260" i="1"/>
  <c r="D263" i="1"/>
  <c r="D266" i="1"/>
  <c r="D18" i="1"/>
  <c r="D24" i="1"/>
  <c r="D27" i="1"/>
  <c r="D30" i="1"/>
  <c r="D33" i="1"/>
  <c r="D36" i="1"/>
  <c r="D39" i="1"/>
  <c r="D42" i="1"/>
  <c r="D45" i="1"/>
  <c r="D48" i="1"/>
  <c r="D51" i="1"/>
  <c r="D54" i="1"/>
  <c r="D21" i="1"/>
  <c r="D57" i="1"/>
  <c r="D66" i="1"/>
  <c r="C66" i="1" s="1"/>
  <c r="D63" i="1"/>
  <c r="D70" i="1"/>
  <c r="D72" i="1" s="1"/>
  <c r="C77" i="1"/>
  <c r="C79" i="1" s="1"/>
  <c r="C74" i="1"/>
  <c r="D83" i="1"/>
  <c r="D85" i="1" s="1"/>
  <c r="D89" i="1"/>
  <c r="D86" i="1"/>
  <c r="D92" i="1"/>
  <c r="D113" i="1"/>
  <c r="D173" i="1"/>
  <c r="C176" i="1"/>
  <c r="C178" i="1" s="1"/>
  <c r="D180" i="1"/>
  <c r="D213" i="1"/>
  <c r="D204" i="1"/>
  <c r="D207" i="1"/>
  <c r="D210" i="1"/>
  <c r="D216" i="1"/>
  <c r="D219" i="1"/>
  <c r="D222" i="1"/>
  <c r="D225" i="1"/>
  <c r="D228" i="1"/>
  <c r="D231" i="1"/>
  <c r="D232" i="1"/>
  <c r="D235" i="1"/>
  <c r="D238" i="1"/>
  <c r="C238" i="1" s="1"/>
  <c r="D239" i="1"/>
  <c r="D192" i="1"/>
  <c r="D195" i="1"/>
  <c r="D198" i="1"/>
  <c r="D186" i="1"/>
  <c r="D140" i="1"/>
  <c r="D143" i="1"/>
  <c r="D146" i="1"/>
  <c r="D149" i="1"/>
  <c r="D152" i="1"/>
  <c r="D155" i="1"/>
  <c r="D158" i="1"/>
  <c r="D161" i="1"/>
  <c r="D164" i="1"/>
  <c r="D167" i="1"/>
  <c r="D528" i="1"/>
  <c r="D531" i="1"/>
  <c r="D534" i="1"/>
  <c r="D540" i="1"/>
  <c r="D543" i="1"/>
  <c r="D537" i="1"/>
  <c r="D546" i="1"/>
  <c r="D549" i="1"/>
  <c r="D555" i="1"/>
  <c r="D564" i="1"/>
  <c r="D567" i="1"/>
  <c r="D122" i="1"/>
  <c r="D124" i="1" s="1"/>
  <c r="D125" i="1"/>
  <c r="D275" i="1"/>
  <c r="D278" i="1"/>
  <c r="D281" i="1"/>
  <c r="D284" i="1"/>
  <c r="D287" i="1"/>
  <c r="D290" i="1"/>
  <c r="D296" i="1"/>
  <c r="D299" i="1"/>
  <c r="D302" i="1"/>
  <c r="D305" i="1"/>
  <c r="D308" i="1"/>
  <c r="D311" i="1"/>
  <c r="D314" i="1"/>
  <c r="D317" i="1"/>
  <c r="D320" i="1"/>
  <c r="D323" i="1"/>
  <c r="D326" i="1"/>
  <c r="D332" i="1"/>
  <c r="D335" i="1"/>
  <c r="D338" i="1"/>
  <c r="D341" i="1"/>
  <c r="D344" i="1"/>
  <c r="D347" i="1"/>
  <c r="D350" i="1"/>
  <c r="D360" i="1"/>
  <c r="D366" i="1"/>
  <c r="D372" i="1"/>
  <c r="E73" i="1"/>
  <c r="E80" i="1" s="1"/>
  <c r="E82" i="1" s="1"/>
  <c r="E185" i="1"/>
  <c r="E245" i="1" s="1"/>
  <c r="E247" i="1" s="1"/>
  <c r="F73" i="1"/>
  <c r="F80" i="1" s="1"/>
  <c r="F82" i="1" s="1"/>
  <c r="F185" i="1"/>
  <c r="F245" i="1" s="1"/>
  <c r="F247" i="1" s="1"/>
  <c r="G73" i="1"/>
  <c r="G80" i="1" s="1"/>
  <c r="G82" i="1" s="1"/>
  <c r="G185" i="1"/>
  <c r="G245" i="1" s="1"/>
  <c r="G247" i="1" s="1"/>
  <c r="H73" i="1"/>
  <c r="H80" i="1" s="1"/>
  <c r="H82" i="1" s="1"/>
  <c r="H185" i="1"/>
  <c r="H245" i="1" s="1"/>
  <c r="H247" i="1" s="1"/>
  <c r="I73" i="1"/>
  <c r="I80" i="1" s="1"/>
  <c r="I82" i="1" s="1"/>
  <c r="I185" i="1"/>
  <c r="I245" i="1" s="1"/>
  <c r="I247" i="1" s="1"/>
  <c r="J73" i="1"/>
  <c r="J80" i="1" s="1"/>
  <c r="J82" i="1" s="1"/>
  <c r="J185" i="1"/>
  <c r="J245" i="1" s="1"/>
  <c r="J247" i="1" s="1"/>
  <c r="K73" i="1"/>
  <c r="K80" i="1" s="1"/>
  <c r="K82" i="1" s="1"/>
  <c r="K185" i="1"/>
  <c r="K245" i="1" s="1"/>
  <c r="K247" i="1" s="1"/>
  <c r="L73" i="1"/>
  <c r="L80" i="1" s="1"/>
  <c r="L82" i="1" s="1"/>
  <c r="L185" i="1"/>
  <c r="L245" i="1" s="1"/>
  <c r="L247" i="1" s="1"/>
  <c r="M73" i="1"/>
  <c r="M80" i="1" s="1"/>
  <c r="M82" i="1" s="1"/>
  <c r="M185" i="1"/>
  <c r="M245" i="1" s="1"/>
  <c r="M247" i="1" s="1"/>
  <c r="C480" i="1" l="1"/>
  <c r="C482" i="1" s="1"/>
  <c r="D482" i="1"/>
  <c r="C477" i="1"/>
  <c r="C479" i="1" s="1"/>
  <c r="D479" i="1"/>
  <c r="D530" i="1"/>
  <c r="D525" i="1"/>
  <c r="D527" i="1" s="1"/>
  <c r="C474" i="1"/>
  <c r="C476" i="1" s="1"/>
  <c r="D476" i="1"/>
  <c r="C459" i="1"/>
  <c r="C461" i="1" s="1"/>
  <c r="D461" i="1"/>
  <c r="C453" i="1"/>
  <c r="C455" i="1" s="1"/>
  <c r="D455" i="1"/>
  <c r="C486" i="1"/>
  <c r="C488" i="1" s="1"/>
  <c r="D488" i="1"/>
  <c r="C471" i="1"/>
  <c r="C473" i="1" s="1"/>
  <c r="D473" i="1"/>
  <c r="C456" i="1"/>
  <c r="C458" i="1" s="1"/>
  <c r="D458" i="1"/>
  <c r="C567" i="1"/>
  <c r="C569" i="1" s="1"/>
  <c r="D569" i="1"/>
  <c r="C564" i="1"/>
  <c r="C566" i="1" s="1"/>
  <c r="D566" i="1"/>
  <c r="C561" i="1"/>
  <c r="C563" i="1" s="1"/>
  <c r="D563" i="1"/>
  <c r="C558" i="1"/>
  <c r="C560" i="1" s="1"/>
  <c r="D560" i="1"/>
  <c r="C555" i="1"/>
  <c r="C557" i="1" s="1"/>
  <c r="D557" i="1"/>
  <c r="C549" i="1"/>
  <c r="C551" i="1" s="1"/>
  <c r="D551" i="1"/>
  <c r="C546" i="1"/>
  <c r="C548" i="1" s="1"/>
  <c r="D548" i="1"/>
  <c r="C543" i="1"/>
  <c r="C545" i="1" s="1"/>
  <c r="D545" i="1"/>
  <c r="C540" i="1"/>
  <c r="C542" i="1" s="1"/>
  <c r="D542" i="1"/>
  <c r="C537" i="1"/>
  <c r="C539" i="1" s="1"/>
  <c r="D539" i="1"/>
  <c r="C534" i="1"/>
  <c r="C536" i="1" s="1"/>
  <c r="D536" i="1"/>
  <c r="C531" i="1"/>
  <c r="C533" i="1" s="1"/>
  <c r="D533" i="1"/>
  <c r="D378" i="1"/>
  <c r="D380" i="1" s="1"/>
  <c r="C501" i="1"/>
  <c r="C503" i="1" s="1"/>
  <c r="D503" i="1"/>
  <c r="C498" i="1"/>
  <c r="C500" i="1" s="1"/>
  <c r="D500" i="1"/>
  <c r="C489" i="1"/>
  <c r="C491" i="1" s="1"/>
  <c r="D491" i="1"/>
  <c r="C483" i="1"/>
  <c r="C485" i="1" s="1"/>
  <c r="D485" i="1"/>
  <c r="C468" i="1"/>
  <c r="C470" i="1" s="1"/>
  <c r="D470" i="1"/>
  <c r="C465" i="1"/>
  <c r="C467" i="1" s="1"/>
  <c r="D467" i="1"/>
  <c r="C450" i="1"/>
  <c r="C452" i="1" s="1"/>
  <c r="D452" i="1"/>
  <c r="C444" i="1"/>
  <c r="C446" i="1" s="1"/>
  <c r="D446" i="1"/>
  <c r="C432" i="1"/>
  <c r="C434" i="1" s="1"/>
  <c r="D434" i="1"/>
  <c r="C384" i="1"/>
  <c r="D386" i="1"/>
  <c r="C402" i="1"/>
  <c r="C404" i="1" s="1"/>
  <c r="D404" i="1"/>
  <c r="C435" i="1"/>
  <c r="C437" i="1" s="1"/>
  <c r="D437" i="1"/>
  <c r="C399" i="1"/>
  <c r="C401" i="1" s="1"/>
  <c r="D401" i="1"/>
  <c r="C387" i="1"/>
  <c r="C389" i="1" s="1"/>
  <c r="D389" i="1"/>
  <c r="C441" i="1"/>
  <c r="C443" i="1" s="1"/>
  <c r="D443" i="1"/>
  <c r="C438" i="1"/>
  <c r="C440" i="1" s="1"/>
  <c r="D440" i="1"/>
  <c r="C429" i="1"/>
  <c r="C431" i="1" s="1"/>
  <c r="D431" i="1"/>
  <c r="C426" i="1"/>
  <c r="C428" i="1" s="1"/>
  <c r="D428" i="1"/>
  <c r="C423" i="1"/>
  <c r="C425" i="1" s="1"/>
  <c r="D425" i="1"/>
  <c r="C420" i="1"/>
  <c r="C422" i="1" s="1"/>
  <c r="D422" i="1"/>
  <c r="C417" i="1"/>
  <c r="C419" i="1" s="1"/>
  <c r="D419" i="1"/>
  <c r="C414" i="1"/>
  <c r="C416" i="1" s="1"/>
  <c r="D416" i="1"/>
  <c r="C411" i="1"/>
  <c r="C413" i="1" s="1"/>
  <c r="D413" i="1"/>
  <c r="C408" i="1"/>
  <c r="C410" i="1" s="1"/>
  <c r="D410" i="1"/>
  <c r="C405" i="1"/>
  <c r="C407" i="1" s="1"/>
  <c r="D407" i="1"/>
  <c r="C396" i="1"/>
  <c r="C398" i="1" s="1"/>
  <c r="D398" i="1"/>
  <c r="C393" i="1"/>
  <c r="C395" i="1" s="1"/>
  <c r="D395" i="1"/>
  <c r="C390" i="1"/>
  <c r="C392" i="1" s="1"/>
  <c r="D392" i="1"/>
  <c r="C366" i="1"/>
  <c r="C368" i="1" s="1"/>
  <c r="D368" i="1"/>
  <c r="C372" i="1"/>
  <c r="C374" i="1" s="1"/>
  <c r="D374" i="1"/>
  <c r="C317" i="1"/>
  <c r="C319" i="1" s="1"/>
  <c r="D319" i="1"/>
  <c r="C305" i="1"/>
  <c r="C307" i="1" s="1"/>
  <c r="D307" i="1"/>
  <c r="C290" i="1"/>
  <c r="C292" i="1" s="1"/>
  <c r="D292" i="1"/>
  <c r="D357" i="1"/>
  <c r="D359" i="1" s="1"/>
  <c r="D362" i="1"/>
  <c r="C314" i="1"/>
  <c r="C316" i="1" s="1"/>
  <c r="D316" i="1"/>
  <c r="C302" i="1"/>
  <c r="C304" i="1" s="1"/>
  <c r="D304" i="1"/>
  <c r="C287" i="1"/>
  <c r="C289" i="1" s="1"/>
  <c r="D289" i="1"/>
  <c r="C350" i="1"/>
  <c r="C352" i="1" s="1"/>
  <c r="D352" i="1"/>
  <c r="C299" i="1"/>
  <c r="C301" i="1" s="1"/>
  <c r="D301" i="1"/>
  <c r="C320" i="1"/>
  <c r="C322" i="1" s="1"/>
  <c r="D322" i="1"/>
  <c r="C308" i="1"/>
  <c r="C310" i="1" s="1"/>
  <c r="D310" i="1"/>
  <c r="D334" i="1"/>
  <c r="D329" i="1"/>
  <c r="D331" i="1" s="1"/>
  <c r="C347" i="1"/>
  <c r="C349" i="1" s="1"/>
  <c r="D349" i="1"/>
  <c r="C344" i="1"/>
  <c r="C346" i="1" s="1"/>
  <c r="D346" i="1"/>
  <c r="C341" i="1"/>
  <c r="C343" i="1" s="1"/>
  <c r="D343" i="1"/>
  <c r="C338" i="1"/>
  <c r="C340" i="1" s="1"/>
  <c r="D340" i="1"/>
  <c r="C335" i="1"/>
  <c r="C337" i="1" s="1"/>
  <c r="D337" i="1"/>
  <c r="D298" i="1"/>
  <c r="D293" i="1"/>
  <c r="D295" i="1" s="1"/>
  <c r="C326" i="1"/>
  <c r="C328" i="1" s="1"/>
  <c r="D328" i="1"/>
  <c r="C323" i="1"/>
  <c r="C325" i="1" s="1"/>
  <c r="D325" i="1"/>
  <c r="C311" i="1"/>
  <c r="C313" i="1" s="1"/>
  <c r="D313" i="1"/>
  <c r="D277" i="1"/>
  <c r="D272" i="1"/>
  <c r="C284" i="1"/>
  <c r="C286" i="1" s="1"/>
  <c r="D286" i="1"/>
  <c r="C281" i="1"/>
  <c r="C283" i="1" s="1"/>
  <c r="D283" i="1"/>
  <c r="C278" i="1"/>
  <c r="C280" i="1" s="1"/>
  <c r="D280" i="1"/>
  <c r="D253" i="1"/>
  <c r="D248" i="1"/>
  <c r="D250" i="1" s="1"/>
  <c r="C266" i="1"/>
  <c r="C268" i="1" s="1"/>
  <c r="D268" i="1"/>
  <c r="C263" i="1"/>
  <c r="C265" i="1" s="1"/>
  <c r="D265" i="1"/>
  <c r="C260" i="1"/>
  <c r="C262" i="1" s="1"/>
  <c r="D262" i="1"/>
  <c r="C257" i="1"/>
  <c r="C259" i="1" s="1"/>
  <c r="D259" i="1"/>
  <c r="C254" i="1"/>
  <c r="C256" i="1" s="1"/>
  <c r="D256" i="1"/>
  <c r="D206" i="1"/>
  <c r="D201" i="1"/>
  <c r="D203" i="1" s="1"/>
  <c r="C239" i="1"/>
  <c r="C241" i="1" s="1"/>
  <c r="D241" i="1"/>
  <c r="C235" i="1"/>
  <c r="C237" i="1" s="1"/>
  <c r="D237" i="1"/>
  <c r="C232" i="1"/>
  <c r="C234" i="1" s="1"/>
  <c r="D234" i="1"/>
  <c r="C231" i="1"/>
  <c r="D189" i="1"/>
  <c r="D191" i="1" s="1"/>
  <c r="D194" i="1"/>
  <c r="C222" i="1"/>
  <c r="C224" i="1" s="1"/>
  <c r="D224" i="1"/>
  <c r="C86" i="1"/>
  <c r="C88" i="1" s="1"/>
  <c r="D88" i="1"/>
  <c r="C186" i="1"/>
  <c r="D188" i="1"/>
  <c r="C219" i="1"/>
  <c r="C221" i="1" s="1"/>
  <c r="D221" i="1"/>
  <c r="D175" i="1"/>
  <c r="D170" i="1"/>
  <c r="D172" i="1" s="1"/>
  <c r="C89" i="1"/>
  <c r="C91" i="1" s="1"/>
  <c r="D91" i="1"/>
  <c r="C125" i="1"/>
  <c r="D127" i="1"/>
  <c r="D134" i="1"/>
  <c r="D136" i="1" s="1"/>
  <c r="C198" i="1"/>
  <c r="C200" i="1" s="1"/>
  <c r="D200" i="1"/>
  <c r="C213" i="1"/>
  <c r="C215" i="1" s="1"/>
  <c r="D215" i="1"/>
  <c r="C195" i="1"/>
  <c r="C197" i="1" s="1"/>
  <c r="D197" i="1"/>
  <c r="C225" i="1"/>
  <c r="C227" i="1" s="1"/>
  <c r="D227" i="1"/>
  <c r="C210" i="1"/>
  <c r="C212" i="1" s="1"/>
  <c r="D212" i="1"/>
  <c r="C180" i="1"/>
  <c r="C182" i="1" s="1"/>
  <c r="D182" i="1"/>
  <c r="C92" i="1"/>
  <c r="C94" i="1" s="1"/>
  <c r="D94" i="1"/>
  <c r="C73" i="1"/>
  <c r="C76" i="1"/>
  <c r="C228" i="1"/>
  <c r="C230" i="1" s="1"/>
  <c r="D230" i="1"/>
  <c r="C216" i="1"/>
  <c r="C218" i="1" s="1"/>
  <c r="D218" i="1"/>
  <c r="C207" i="1"/>
  <c r="C209" i="1" s="1"/>
  <c r="D209" i="1"/>
  <c r="D142" i="1"/>
  <c r="D137" i="1"/>
  <c r="D139" i="1" s="1"/>
  <c r="C167" i="1"/>
  <c r="C169" i="1" s="1"/>
  <c r="D169" i="1"/>
  <c r="C164" i="1"/>
  <c r="C166" i="1" s="1"/>
  <c r="D166" i="1"/>
  <c r="C161" i="1"/>
  <c r="C163" i="1" s="1"/>
  <c r="D163" i="1"/>
  <c r="C158" i="1"/>
  <c r="C160" i="1" s="1"/>
  <c r="D160" i="1"/>
  <c r="C155" i="1"/>
  <c r="C157" i="1" s="1"/>
  <c r="D157" i="1"/>
  <c r="C152" i="1"/>
  <c r="C154" i="1" s="1"/>
  <c r="D154" i="1"/>
  <c r="C149" i="1"/>
  <c r="C151" i="1" s="1"/>
  <c r="D151" i="1"/>
  <c r="C146" i="1"/>
  <c r="C148" i="1" s="1"/>
  <c r="D148" i="1"/>
  <c r="C143" i="1"/>
  <c r="C145" i="1" s="1"/>
  <c r="D145" i="1"/>
  <c r="C113" i="1"/>
  <c r="C115" i="1" s="1"/>
  <c r="D115" i="1"/>
  <c r="D20" i="1"/>
  <c r="D15" i="1"/>
  <c r="D17" i="1" s="1"/>
  <c r="C63" i="1"/>
  <c r="C65" i="1" s="1"/>
  <c r="D65" i="1"/>
  <c r="C57" i="1"/>
  <c r="C59" i="1" s="1"/>
  <c r="D59" i="1"/>
  <c r="C54" i="1"/>
  <c r="C56" i="1" s="1"/>
  <c r="D56" i="1"/>
  <c r="C51" i="1"/>
  <c r="C53" i="1" s="1"/>
  <c r="D53" i="1"/>
  <c r="C48" i="1"/>
  <c r="C50" i="1" s="1"/>
  <c r="D50" i="1"/>
  <c r="C45" i="1"/>
  <c r="C47" i="1" s="1"/>
  <c r="D47" i="1"/>
  <c r="C42" i="1"/>
  <c r="C44" i="1" s="1"/>
  <c r="D44" i="1"/>
  <c r="C39" i="1"/>
  <c r="C41" i="1" s="1"/>
  <c r="D41" i="1"/>
  <c r="C36" i="1"/>
  <c r="C38" i="1" s="1"/>
  <c r="D38" i="1"/>
  <c r="C33" i="1"/>
  <c r="C35" i="1" s="1"/>
  <c r="D35" i="1"/>
  <c r="C30" i="1"/>
  <c r="C32" i="1" s="1"/>
  <c r="D32" i="1"/>
  <c r="C27" i="1"/>
  <c r="C29" i="1" s="1"/>
  <c r="D29" i="1"/>
  <c r="C24" i="1"/>
  <c r="C26" i="1" s="1"/>
  <c r="D26" i="1"/>
  <c r="C21" i="1"/>
  <c r="C23" i="1" s="1"/>
  <c r="D23" i="1"/>
  <c r="D121" i="1"/>
  <c r="D116" i="1"/>
  <c r="D118" i="1" s="1"/>
  <c r="C18" i="1"/>
  <c r="M579" i="1"/>
  <c r="M581" i="1" s="1"/>
  <c r="I579" i="1"/>
  <c r="I581" i="1" s="1"/>
  <c r="E579" i="1"/>
  <c r="E581" i="1" s="1"/>
  <c r="C381" i="1"/>
  <c r="C383" i="1" s="1"/>
  <c r="L579" i="1"/>
  <c r="L581" i="1" s="1"/>
  <c r="H579" i="1"/>
  <c r="H581" i="1" s="1"/>
  <c r="C296" i="1"/>
  <c r="C122" i="1"/>
  <c r="C173" i="1"/>
  <c r="C70" i="1"/>
  <c r="K579" i="1"/>
  <c r="K581" i="1" s="1"/>
  <c r="G579" i="1"/>
  <c r="G581" i="1" s="1"/>
  <c r="C140" i="1"/>
  <c r="C192" i="1"/>
  <c r="C528" i="1"/>
  <c r="C525" i="1" s="1"/>
  <c r="C527" i="1" s="1"/>
  <c r="J579" i="1"/>
  <c r="J581" i="1" s="1"/>
  <c r="F579" i="1"/>
  <c r="F581" i="1" s="1"/>
  <c r="C360" i="1"/>
  <c r="C275" i="1"/>
  <c r="C204" i="1"/>
  <c r="C332" i="1"/>
  <c r="C251" i="1"/>
  <c r="C83" i="1"/>
  <c r="D185" i="1"/>
  <c r="D73" i="1"/>
  <c r="D80" i="1" s="1"/>
  <c r="D82" i="1" s="1"/>
  <c r="C530" i="1" l="1"/>
  <c r="C386" i="1"/>
  <c r="C378" i="1"/>
  <c r="C380" i="1" s="1"/>
  <c r="D274" i="1"/>
  <c r="D375" i="1"/>
  <c r="D377" i="1" s="1"/>
  <c r="C357" i="1"/>
  <c r="C359" i="1" s="1"/>
  <c r="C362" i="1"/>
  <c r="C329" i="1"/>
  <c r="C331" i="1" s="1"/>
  <c r="C334" i="1"/>
  <c r="C293" i="1"/>
  <c r="C295" i="1" s="1"/>
  <c r="C298" i="1"/>
  <c r="C272" i="1"/>
  <c r="C274" i="1" s="1"/>
  <c r="C277" i="1"/>
  <c r="C248" i="1"/>
  <c r="C250" i="1" s="1"/>
  <c r="C253" i="1"/>
  <c r="C201" i="1"/>
  <c r="C203" i="1" s="1"/>
  <c r="C194" i="1"/>
  <c r="C189" i="1"/>
  <c r="C191" i="1" s="1"/>
  <c r="C170" i="1"/>
  <c r="C172" i="1" s="1"/>
  <c r="C127" i="1"/>
  <c r="C134" i="1"/>
  <c r="C136" i="1" s="1"/>
  <c r="C185" i="1"/>
  <c r="C188" i="1"/>
  <c r="C124" i="1"/>
  <c r="C121" i="1" s="1"/>
  <c r="C206" i="1"/>
  <c r="C175" i="1"/>
  <c r="C137" i="1"/>
  <c r="C139" i="1" s="1"/>
  <c r="D245" i="1"/>
  <c r="D247" i="1" s="1"/>
  <c r="C142" i="1"/>
  <c r="C116" i="1"/>
  <c r="C118" i="1" s="1"/>
  <c r="C85" i="1"/>
  <c r="C80" i="1"/>
  <c r="C82" i="1" s="1"/>
  <c r="C72" i="1"/>
  <c r="C15" i="1"/>
  <c r="C17" i="1" s="1"/>
  <c r="D67" i="1"/>
  <c r="D69" i="1" s="1"/>
  <c r="C20" i="1"/>
  <c r="C375" i="1" l="1"/>
  <c r="C377" i="1" s="1"/>
  <c r="C245" i="1"/>
  <c r="C247" i="1" s="1"/>
  <c r="C67" i="1"/>
  <c r="C69" i="1" s="1"/>
  <c r="D579" i="1"/>
  <c r="D581" i="1" s="1"/>
  <c r="C579" i="1" l="1"/>
  <c r="C581" i="1" s="1"/>
  <c r="N591" i="1" l="1"/>
  <c r="P591" i="1" s="1"/>
</calcChain>
</file>

<file path=xl/sharedStrings.xml><?xml version="1.0" encoding="utf-8"?>
<sst xmlns="http://schemas.openxmlformats.org/spreadsheetml/2006/main" count="339" uniqueCount="256">
  <si>
    <t>KOPĀ</t>
  </si>
  <si>
    <t>1. IESTĀŽU UZTURĒŠANA, PASĀKUMI</t>
  </si>
  <si>
    <t>Kopā</t>
  </si>
  <si>
    <t>t.sk.</t>
  </si>
  <si>
    <t>Izpildvara</t>
  </si>
  <si>
    <t>01.110</t>
  </si>
  <si>
    <t>Novada dome</t>
  </si>
  <si>
    <t>Deputāti, komisijas</t>
  </si>
  <si>
    <t>Penkules pagasta pārvalde</t>
  </si>
  <si>
    <t>Zebrenes pagasta pārvalde</t>
  </si>
  <si>
    <t>Krimūnu pagasta pārvalde</t>
  </si>
  <si>
    <t>Bērzes pagasta pārvalde</t>
  </si>
  <si>
    <t>Auru pagasta pārvalde</t>
  </si>
  <si>
    <t>Dobeles pagasta pārvalde</t>
  </si>
  <si>
    <t>Annenieku pagasta pārvalde</t>
  </si>
  <si>
    <t>Jaunbērzes pag.pārvalde</t>
  </si>
  <si>
    <t>Naudītes pagasta pārvalde</t>
  </si>
  <si>
    <t>Dzimtsarakstu nodaļa</t>
  </si>
  <si>
    <t>03.110</t>
  </si>
  <si>
    <t>Pašvaldības policija</t>
  </si>
  <si>
    <t>03.200</t>
  </si>
  <si>
    <t>Ugunsdrošības, ugunsdzēsēju un glābšanas dienesti</t>
  </si>
  <si>
    <t>03.312</t>
  </si>
  <si>
    <t>Bāriņtiesas</t>
  </si>
  <si>
    <t>Veselība</t>
  </si>
  <si>
    <t>08.100</t>
  </si>
  <si>
    <t xml:space="preserve">Sports </t>
  </si>
  <si>
    <t>Penkules Sporta centrs</t>
  </si>
  <si>
    <t>Sporta pasākumi</t>
  </si>
  <si>
    <t>08.210</t>
  </si>
  <si>
    <t>Bibliotēkas</t>
  </si>
  <si>
    <t>Centrālā bibliotēka</t>
  </si>
  <si>
    <t>Krimūnu bibliotēka</t>
  </si>
  <si>
    <t>Penkules bibliotēka</t>
  </si>
  <si>
    <t>Jaunbērzes bibliotēka</t>
  </si>
  <si>
    <t>Naudītes bibliotēka</t>
  </si>
  <si>
    <t>Bikstu bibliotēka</t>
  </si>
  <si>
    <t>Annenieku bibliotēka</t>
  </si>
  <si>
    <t>Zebrenes bibliotēka</t>
  </si>
  <si>
    <t>08.230</t>
  </si>
  <si>
    <t>Kultūras nami</t>
  </si>
  <si>
    <t>Bikstu kultūras nams</t>
  </si>
  <si>
    <t>Krimūnu tautas nams</t>
  </si>
  <si>
    <t>Dobeles pilsētas kultūras nams</t>
  </si>
  <si>
    <t>Amatu māja</t>
  </si>
  <si>
    <t>Jaunbērzes kultūras nams</t>
  </si>
  <si>
    <t>Penkules kultūras nams</t>
  </si>
  <si>
    <t>Kultūras pasākumi</t>
  </si>
  <si>
    <t>08.290</t>
  </si>
  <si>
    <t>Krimūnas</t>
  </si>
  <si>
    <t>08.220</t>
  </si>
  <si>
    <t>Novadpētniecības muzejs</t>
  </si>
  <si>
    <t>08.610</t>
  </si>
  <si>
    <t>Kultūras pārvalde</t>
  </si>
  <si>
    <t>Tūrisma informācijas centrs</t>
  </si>
  <si>
    <t>Izglītība</t>
  </si>
  <si>
    <t>09.110</t>
  </si>
  <si>
    <t>Dobeles pirmsskolas izglītības iestāde "Zvaniņš"</t>
  </si>
  <si>
    <t>Dobeles pirmsskolas izglītības iestāde "Jāņtārpiņš"</t>
  </si>
  <si>
    <t>Jaunbērzes pagasta pirmsskolas izglītības iestāde "Minku parks"</t>
  </si>
  <si>
    <t>Annenieku pirmsskolas izglītības iestāde "Riekstiņš"</t>
  </si>
  <si>
    <t>Auru pirmsskolas izglītības iestāde "Auriņš"</t>
  </si>
  <si>
    <t>09.210</t>
  </si>
  <si>
    <t>Dobeles Valsts ģimnāzija</t>
  </si>
  <si>
    <t>Dobeles 1.vidusskola</t>
  </si>
  <si>
    <t>Dobeles sākumskola</t>
  </si>
  <si>
    <t>Mežinieku pamatskola</t>
  </si>
  <si>
    <t>Annenieku pamatskola</t>
  </si>
  <si>
    <t>Gardenes pamatskola</t>
  </si>
  <si>
    <t>Penkules pamatskola</t>
  </si>
  <si>
    <t>Bikstu pamatskola</t>
  </si>
  <si>
    <t>09.510</t>
  </si>
  <si>
    <t>Dobeles Mūzikas skola</t>
  </si>
  <si>
    <t>Dobeles Mākslas skola</t>
  </si>
  <si>
    <t>Dobeles Sporta skola</t>
  </si>
  <si>
    <t>09.810</t>
  </si>
  <si>
    <t>Dobeles Jaunatnes iniciatīvu un veselības centrs</t>
  </si>
  <si>
    <t>Pārējie izglītības pasākumi</t>
  </si>
  <si>
    <t>Norēķini par citu pašvaldību izglītības iestāžu sniegtiem pakalpojumiem</t>
  </si>
  <si>
    <t>09.820</t>
  </si>
  <si>
    <t>Bērzupes speciālā internātskola</t>
  </si>
  <si>
    <t>Izglītības pārvalde</t>
  </si>
  <si>
    <t>Sociālā aizsardzība</t>
  </si>
  <si>
    <t>10.400</t>
  </si>
  <si>
    <t>ĢAC Lejasstrazdi</t>
  </si>
  <si>
    <t>Grupu dzīvokļi</t>
  </si>
  <si>
    <t>Aprūpes mājās birojs</t>
  </si>
  <si>
    <t>Dotācijas sabiedriskajām organizācijām</t>
  </si>
  <si>
    <t>Bērze</t>
  </si>
  <si>
    <t>Dobeles pagasts</t>
  </si>
  <si>
    <t>Kredītu pamatsummas nomaksa</t>
  </si>
  <si>
    <t>01.720</t>
  </si>
  <si>
    <t>Kredītu procentu nomaksa</t>
  </si>
  <si>
    <t>10.910</t>
  </si>
  <si>
    <t>01.890</t>
  </si>
  <si>
    <t>Izdevumi neparedzētiem gadījumiem</t>
  </si>
  <si>
    <t>Biksti</t>
  </si>
  <si>
    <t>Dobeles pag.</t>
  </si>
  <si>
    <t>05.200</t>
  </si>
  <si>
    <t>Notekūdeņu apsaimniekošana</t>
  </si>
  <si>
    <t>Penkule</t>
  </si>
  <si>
    <t>Annenieki</t>
  </si>
  <si>
    <t>Jaunbērze</t>
  </si>
  <si>
    <t>06.200</t>
  </si>
  <si>
    <t>Teritoriju attīstība</t>
  </si>
  <si>
    <t>06.300</t>
  </si>
  <si>
    <t>Ūdensapgāde</t>
  </si>
  <si>
    <t>06.400</t>
  </si>
  <si>
    <t>Ielu apgaismošana</t>
  </si>
  <si>
    <t>Naudīte</t>
  </si>
  <si>
    <t>06.600</t>
  </si>
  <si>
    <t>Pārējā citur neklasificētā pašvaldību teritoriju un mājokļu apsaimniekošana</t>
  </si>
  <si>
    <t>Atlikums uz gada beigām</t>
  </si>
  <si>
    <t>Atlīdzība  1000</t>
  </si>
  <si>
    <t>Atalgojums  1100</t>
  </si>
  <si>
    <t>Soc.no-doklis  1200</t>
  </si>
  <si>
    <t>Preces, pa-kalpojumi  2000</t>
  </si>
  <si>
    <t>Dotācijas  3000</t>
  </si>
  <si>
    <t>Pamatlī-dzekļi  5000</t>
  </si>
  <si>
    <t>01.000</t>
  </si>
  <si>
    <t>Kopā:</t>
  </si>
  <si>
    <t>03.000</t>
  </si>
  <si>
    <t>04.730</t>
  </si>
  <si>
    <t>04.510</t>
  </si>
  <si>
    <t>04.000</t>
  </si>
  <si>
    <t>05.000</t>
  </si>
  <si>
    <t>06.000</t>
  </si>
  <si>
    <t>07.210</t>
  </si>
  <si>
    <t>10.700</t>
  </si>
  <si>
    <t>10.920</t>
  </si>
  <si>
    <t>08.000</t>
  </si>
  <si>
    <t>10.000</t>
  </si>
  <si>
    <t>Auri</t>
  </si>
  <si>
    <t>Zebrene</t>
  </si>
  <si>
    <t>Jaunbērzes pagasta pārvalde</t>
  </si>
  <si>
    <t>Sociālais dienests</t>
  </si>
  <si>
    <t>04.212</t>
  </si>
  <si>
    <t>Aizstrautnieku bibliotēka</t>
  </si>
  <si>
    <t>Lejasstrazdu bibliotēka</t>
  </si>
  <si>
    <t>Škibes bibliotēka</t>
  </si>
  <si>
    <t>Pilsētas noformēšana svētkos</t>
  </si>
  <si>
    <t>Māju pagalmu uzturēšana</t>
  </si>
  <si>
    <t>Sabiedriskās tualetes uzturēšana</t>
  </si>
  <si>
    <t>Kanalizācijas un ūdensvadu remonts un uzturēšana</t>
  </si>
  <si>
    <t>Elektromontāžas darbi</t>
  </si>
  <si>
    <t>Ielu apgaismojuma tīklu uzturēšana</t>
  </si>
  <si>
    <t>Elektroenerģija ielu apgaismojumam</t>
  </si>
  <si>
    <t>Gāzes apkures katlu apkalpošana</t>
  </si>
  <si>
    <t>Novada labiekārtošanas darbi</t>
  </si>
  <si>
    <t>Teritoriju kopšana</t>
  </si>
  <si>
    <t>Zaļumsaimniecība</t>
  </si>
  <si>
    <t>Klaiņojošu dzīvnieku apsaimniekošana</t>
  </si>
  <si>
    <t>Kapu saimniecība</t>
  </si>
  <si>
    <t>Sociālo pakalpojumu centrs</t>
  </si>
  <si>
    <t>Pieaugušo izglītības un uzņēmējdarbības atbalsta centrs</t>
  </si>
  <si>
    <t>Lietus kanalizācijas ierīkošanas darbi</t>
  </si>
  <si>
    <t>Speciālā pirmsskolas izglītības iestāde "Valodiņa"</t>
  </si>
  <si>
    <t>Nekustamā īpašuma apsaimniekošana</t>
  </si>
  <si>
    <t>04.430</t>
  </si>
  <si>
    <t>Būvvalde</t>
  </si>
  <si>
    <t>04.122</t>
  </si>
  <si>
    <t>Bezdarbnieki sabiedriskos darbos</t>
  </si>
  <si>
    <t>SPC projekts bērnu rehabilitācijai</t>
  </si>
  <si>
    <t>Sports pagastos</t>
  </si>
  <si>
    <t>Amatiermākslas kolektīvi</t>
  </si>
  <si>
    <t>PIUAC projekti NVA</t>
  </si>
  <si>
    <t>Bērnu rotaļu laukumu  uzturēšana</t>
  </si>
  <si>
    <t>Komunālā nodaļa</t>
  </si>
  <si>
    <t>Attīstības plānošanas nodaļa</t>
  </si>
  <si>
    <t>Brīvības iela 7</t>
  </si>
  <si>
    <t>Projekts -rehabilitācija dzīvesvietā</t>
  </si>
  <si>
    <t>8000/9000</t>
  </si>
  <si>
    <t>Pārējā citur neklasificētā kultūra</t>
  </si>
  <si>
    <t>2.pielikums</t>
  </si>
  <si>
    <t>"Dobeles novada pašvaldības</t>
  </si>
  <si>
    <t xml:space="preserve">Dobeles pirmsskolas izglītības iestāde "Spodrītis" </t>
  </si>
  <si>
    <t>Bikstu pagasta pārvalde</t>
  </si>
  <si>
    <t xml:space="preserve"> Dobeles sporta centrs</t>
  </si>
  <si>
    <t xml:space="preserve"> savstarpējie norēķini par uzturēšanos soc.iestādēs</t>
  </si>
  <si>
    <t>Invalīdu asistenti</t>
  </si>
  <si>
    <t>Dobeles Amatniecības un vispārizglītojošā vidusskola</t>
  </si>
  <si>
    <t>Ieguldījumi SIA "Dobeles un apkārtnes slimnīca" pamatkapitālā</t>
  </si>
  <si>
    <t>Ieguldījumi SIA  "Dobeles ūdens" pamatkapitālā</t>
  </si>
  <si>
    <t>Pašvaldības dzīvojamā fonda uzturēšana</t>
  </si>
  <si>
    <t>Lejasstrazdu sākumskola</t>
  </si>
  <si>
    <t>Pabalsti svētku gadījumos, pabalsts aizgādņiem</t>
  </si>
  <si>
    <t>Latvijas Jaunatnes Olimpiāde</t>
  </si>
  <si>
    <t>SPC projekts pieaugušo rehabilitācijai</t>
  </si>
  <si>
    <t>Lauku ceļu rekonstrukcija</t>
  </si>
  <si>
    <t>04.510.</t>
  </si>
  <si>
    <t>Spodrības ielas rekonstrukcija Dobelē</t>
  </si>
  <si>
    <t>Projekts"Atver sirdi Zemgalē"</t>
  </si>
  <si>
    <t>Projekts"Veselības veicināšanna, slimību profilakse"</t>
  </si>
  <si>
    <t>Projekts"Pļavas iela 3"</t>
  </si>
  <si>
    <t>Projekts"Lifta izbūve Uzvaras 50"</t>
  </si>
  <si>
    <t>Projekts"Atelpas brīdis"</t>
  </si>
  <si>
    <t>Muzeja VKKF projekti</t>
  </si>
  <si>
    <t>01.111</t>
  </si>
  <si>
    <t>Sociālas palīdzības pabalsti</t>
  </si>
  <si>
    <t>Dobeles sākumskolas pārbūve</t>
  </si>
  <si>
    <t>Projekts"Karjeras atbalsts izglītības iestādēs"</t>
  </si>
  <si>
    <t>Dobeles VĢ mācību centra pārbūve</t>
  </si>
  <si>
    <t>Projekts "Individuālo kompetenču atbalsts"</t>
  </si>
  <si>
    <t>Projekts "Atbalsts priekšlaicīgai māc. pārtraukšanas samaz.</t>
  </si>
  <si>
    <t>Kaķenieku kultūras un sporta centrs</t>
  </si>
  <si>
    <t>PIUAC LAT-LIT projekts</t>
  </si>
  <si>
    <t>Dziesmu un deju svētki</t>
  </si>
  <si>
    <t>Projekts "Kapellas  izbūve"</t>
  </si>
  <si>
    <t>Pilsdrupu konservācijas darbi</t>
  </si>
  <si>
    <t>Atkritumu apsaimniekošana</t>
  </si>
  <si>
    <t>Lielgabarīta un dalīto atkritumu apsaimniekošana</t>
  </si>
  <si>
    <t>05.100</t>
  </si>
  <si>
    <t>Katoļu, Bīlenšteina ielu izbūve</t>
  </si>
  <si>
    <t>Skolas, Upes ielu pārbūve</t>
  </si>
  <si>
    <t>Finansēšana</t>
  </si>
  <si>
    <t>J.Kalniņa</t>
  </si>
  <si>
    <t xml:space="preserve">Finanšu un grāmatvedības nodaļas vadītāja </t>
  </si>
  <si>
    <t>budžets 2019.gadam."</t>
  </si>
  <si>
    <t>DOBELES NOVADA PAŠVALDĪBAS 2019.GADA PAMATBUDŽETA IZDEVUMI</t>
  </si>
  <si>
    <t>Krimūnu pirmskolas izglītības iestāde "Ābolītis"</t>
  </si>
  <si>
    <t>Izdevumi brīvprātīgo iniciatīvu izpildei</t>
  </si>
  <si>
    <t>Meliorācijas sistēmu atjaunošana</t>
  </si>
  <si>
    <t>Ārējās kanalizācijas pārbūve Apguldē</t>
  </si>
  <si>
    <t>Lielapguldes apsaimniekošana</t>
  </si>
  <si>
    <t>Dienesta viesnīcas uzturēšana</t>
  </si>
  <si>
    <t>Dobeles sākumskola  - Starpskolu strarēģiskā partnerība ERASMUS</t>
  </si>
  <si>
    <t>Uzvaras ielas rekonstrukcija</t>
  </si>
  <si>
    <t>DVĢ  DZC aprīkojuma iegāde</t>
  </si>
  <si>
    <t>Dienesta viesnīcas aprīkojums</t>
  </si>
  <si>
    <t>Projekts"Gaurata ezera salas likvidācija"</t>
  </si>
  <si>
    <t>DAVV projekts 8.5.1.0/16/J/001</t>
  </si>
  <si>
    <t>Bērzupes ERASMUS projekts</t>
  </si>
  <si>
    <t>1. vsk.  Erasmus projekts</t>
  </si>
  <si>
    <t>09.821</t>
  </si>
  <si>
    <t>PIUAC ENI-LLB projekts</t>
  </si>
  <si>
    <t>PII Valodiņa Erasmus projekts</t>
  </si>
  <si>
    <t>\</t>
  </si>
  <si>
    <t>Vēlēšanu komisija</t>
  </si>
  <si>
    <t>Dobeles kultūras nama renovācija, aprīkojums</t>
  </si>
  <si>
    <t>Brīvdabas estrāde</t>
  </si>
  <si>
    <t>Dobeles pilsētas stadiona rekon.</t>
  </si>
  <si>
    <t>Reemigracijas veicināšana</t>
  </si>
  <si>
    <t>Mākslas skola ERASMUS</t>
  </si>
  <si>
    <t>Kristīga pamatskola</t>
  </si>
  <si>
    <t>Labvēlīgas vides veidošana Dobeles novadā</t>
  </si>
  <si>
    <t>Mūzikas skolas aprīkojums</t>
  </si>
  <si>
    <t>Līdzfinansējums centralizētās kanalizācijas pieslēgumu ierīkošanai</t>
  </si>
  <si>
    <t>Ielu rekonstrukcija</t>
  </si>
  <si>
    <t>Tiltu rekonstrukcija</t>
  </si>
  <si>
    <t>Novada teritorijas attīstība un uzturēšana</t>
  </si>
  <si>
    <t>Dobeles novada domes 31.01.2019</t>
  </si>
  <si>
    <t>saistošajiem noteikumiem Nr.1</t>
  </si>
  <si>
    <t>Procenti  4000</t>
  </si>
  <si>
    <t>Pabalsti  6000</t>
  </si>
  <si>
    <t>Transferti  7000</t>
  </si>
  <si>
    <t>(ar grozījumiem 27.06.2019 Nr.   /7 )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</si>
</sst>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6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 Baltic"/>
      <family val="1"/>
      <charset val="186"/>
    </font>
    <font>
      <i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1"/>
      <name val="Times New Roman Baltic"/>
      <charset val="186"/>
    </font>
    <font>
      <i/>
      <sz val="10"/>
      <color indexed="8"/>
      <name val="Times New Roman"/>
      <family val="1"/>
      <charset val="186"/>
    </font>
    <font>
      <i/>
      <sz val="8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center" vertical="justify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Fill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/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Fill="1"/>
    <xf numFmtId="0" fontId="5" fillId="0" borderId="2" xfId="0" applyFont="1" applyBorder="1"/>
    <xf numFmtId="0" fontId="5" fillId="0" borderId="1" xfId="0" applyFont="1" applyBorder="1" applyAlignment="1">
      <alignment horizontal="center" vertical="justify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justify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/>
    <xf numFmtId="0" fontId="5" fillId="0" borderId="1" xfId="0" applyFont="1" applyBorder="1"/>
    <xf numFmtId="0" fontId="5" fillId="0" borderId="6" xfId="0" applyFont="1" applyBorder="1"/>
    <xf numFmtId="0" fontId="5" fillId="0" borderId="4" xfId="0" applyFont="1" applyBorder="1" applyAlignment="1">
      <alignment wrapText="1"/>
    </xf>
    <xf numFmtId="0" fontId="7" fillId="4" borderId="1" xfId="0" applyFont="1" applyFill="1" applyBorder="1"/>
    <xf numFmtId="0" fontId="7" fillId="4" borderId="4" xfId="0" applyFont="1" applyFill="1" applyBorder="1"/>
    <xf numFmtId="0" fontId="8" fillId="0" borderId="1" xfId="0" applyFont="1" applyBorder="1" applyAlignment="1">
      <alignment horizontal="left" wrapText="1"/>
    </xf>
    <xf numFmtId="0" fontId="8" fillId="0" borderId="1" xfId="0" applyFont="1" applyFill="1" applyBorder="1" applyAlignment="1">
      <alignment horizontal="left" wrapText="1"/>
    </xf>
    <xf numFmtId="0" fontId="3" fillId="0" borderId="1" xfId="0" applyFont="1" applyBorder="1"/>
    <xf numFmtId="0" fontId="3" fillId="0" borderId="7" xfId="0" applyFont="1" applyFill="1" applyBorder="1"/>
    <xf numFmtId="0" fontId="3" fillId="0" borderId="1" xfId="0" applyFont="1" applyFill="1" applyBorder="1"/>
    <xf numFmtId="0" fontId="3" fillId="0" borderId="7" xfId="0" applyFont="1" applyBorder="1"/>
    <xf numFmtId="0" fontId="3" fillId="3" borderId="1" xfId="0" applyFont="1" applyFill="1" applyBorder="1"/>
    <xf numFmtId="0" fontId="9" fillId="0" borderId="1" xfId="0" applyFont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7" fillId="0" borderId="1" xfId="0" applyFont="1" applyBorder="1"/>
    <xf numFmtId="0" fontId="9" fillId="4" borderId="1" xfId="0" applyFont="1" applyFill="1" applyBorder="1" applyAlignment="1">
      <alignment horizontal="left" wrapText="1"/>
    </xf>
    <xf numFmtId="0" fontId="7" fillId="0" borderId="7" xfId="0" applyFont="1" applyBorder="1"/>
    <xf numFmtId="0" fontId="7" fillId="0" borderId="1" xfId="0" applyFont="1" applyFill="1" applyBorder="1"/>
    <xf numFmtId="49" fontId="9" fillId="0" borderId="1" xfId="0" applyNumberFormat="1" applyFont="1" applyFill="1" applyBorder="1" applyAlignment="1">
      <alignment horizontal="left" wrapText="1"/>
    </xf>
    <xf numFmtId="0" fontId="3" fillId="0" borderId="1" xfId="0" applyNumberFormat="1" applyFont="1" applyFill="1" applyBorder="1"/>
    <xf numFmtId="1" fontId="3" fillId="0" borderId="1" xfId="0" applyNumberFormat="1" applyFont="1" applyFill="1" applyBorder="1"/>
    <xf numFmtId="2" fontId="7" fillId="0" borderId="1" xfId="0" applyNumberFormat="1" applyFont="1" applyFill="1" applyBorder="1"/>
    <xf numFmtId="49" fontId="3" fillId="0" borderId="0" xfId="0" applyNumberFormat="1" applyFont="1" applyFill="1"/>
    <xf numFmtId="0" fontId="7" fillId="4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7" fillId="4" borderId="1" xfId="0" quotePrefix="1" applyFont="1" applyFill="1" applyBorder="1"/>
    <xf numFmtId="0" fontId="7" fillId="0" borderId="1" xfId="0" quotePrefix="1" applyFont="1" applyFill="1" applyBorder="1"/>
    <xf numFmtId="0" fontId="3" fillId="0" borderId="1" xfId="0" quotePrefix="1" applyFont="1" applyFill="1" applyBorder="1"/>
    <xf numFmtId="0" fontId="3" fillId="0" borderId="1" xfId="0" quotePrefix="1" applyFont="1" applyBorder="1"/>
    <xf numFmtId="0" fontId="3" fillId="0" borderId="1" xfId="0" applyFont="1" applyBorder="1" applyAlignment="1">
      <alignment horizontal="justify" vertical="justify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7" fillId="4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/>
    </xf>
    <xf numFmtId="0" fontId="8" fillId="0" borderId="5" xfId="0" applyFont="1" applyBorder="1" applyAlignment="1">
      <alignment horizontal="left" wrapText="1"/>
    </xf>
    <xf numFmtId="49" fontId="8" fillId="0" borderId="5" xfId="0" applyNumberFormat="1" applyFont="1" applyBorder="1" applyAlignment="1">
      <alignment horizontal="left" wrapText="1"/>
    </xf>
    <xf numFmtId="0" fontId="8" fillId="0" borderId="9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164" fontId="8" fillId="0" borderId="0" xfId="0" applyNumberFormat="1" applyFont="1" applyFill="1" applyBorder="1" applyAlignment="1">
      <alignment horizontal="left" wrapText="1"/>
    </xf>
    <xf numFmtId="0" fontId="7" fillId="2" borderId="1" xfId="0" applyFont="1" applyFill="1" applyBorder="1"/>
    <xf numFmtId="0" fontId="7" fillId="0" borderId="4" xfId="0" applyFont="1" applyFill="1" applyBorder="1"/>
    <xf numFmtId="0" fontId="7" fillId="0" borderId="0" xfId="0" applyFont="1" applyBorder="1"/>
    <xf numFmtId="0" fontId="7" fillId="0" borderId="2" xfId="0" applyFont="1" applyFill="1" applyBorder="1" applyAlignment="1">
      <alignment wrapText="1"/>
    </xf>
    <xf numFmtId="0" fontId="11" fillId="0" borderId="0" xfId="0" applyFont="1" applyBorder="1"/>
    <xf numFmtId="0" fontId="3" fillId="0" borderId="8" xfId="0" applyFont="1" applyBorder="1"/>
    <xf numFmtId="0" fontId="12" fillId="0" borderId="0" xfId="0" applyFont="1" applyBorder="1"/>
    <xf numFmtId="49" fontId="9" fillId="4" borderId="1" xfId="0" applyNumberFormat="1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 wrapText="1"/>
    </xf>
    <xf numFmtId="0" fontId="3" fillId="3" borderId="7" xfId="0" applyFont="1" applyFill="1" applyBorder="1"/>
    <xf numFmtId="0" fontId="7" fillId="3" borderId="1" xfId="0" quotePrefix="1" applyFont="1" applyFill="1" applyBorder="1"/>
    <xf numFmtId="0" fontId="7" fillId="3" borderId="1" xfId="0" applyFont="1" applyFill="1" applyBorder="1"/>
    <xf numFmtId="49" fontId="8" fillId="3" borderId="5" xfId="0" applyNumberFormat="1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7" fillId="2" borderId="4" xfId="0" applyFont="1" applyFill="1" applyBorder="1"/>
    <xf numFmtId="0" fontId="7" fillId="3" borderId="0" xfId="0" applyFont="1" applyFill="1" applyBorder="1"/>
    <xf numFmtId="0" fontId="9" fillId="4" borderId="5" xfId="0" applyFont="1" applyFill="1" applyBorder="1" applyAlignment="1">
      <alignment horizontal="left" wrapText="1"/>
    </xf>
    <xf numFmtId="0" fontId="4" fillId="3" borderId="0" xfId="0" applyFont="1" applyFill="1" applyAlignment="1">
      <alignment horizontal="right"/>
    </xf>
    <xf numFmtId="0" fontId="9" fillId="3" borderId="1" xfId="0" applyFont="1" applyFill="1" applyBorder="1" applyAlignment="1">
      <alignment horizontal="left" wrapText="1"/>
    </xf>
    <xf numFmtId="0" fontId="7" fillId="3" borderId="1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right" vertical="center" wrapText="1"/>
    </xf>
    <xf numFmtId="49" fontId="7" fillId="4" borderId="1" xfId="0" applyNumberFormat="1" applyFont="1" applyFill="1" applyBorder="1" applyAlignment="1">
      <alignment horizontal="center"/>
    </xf>
    <xf numFmtId="0" fontId="13" fillId="3" borderId="0" xfId="0" applyFont="1" applyFill="1" applyAlignment="1">
      <alignment horizontal="right"/>
    </xf>
    <xf numFmtId="0" fontId="5" fillId="0" borderId="2" xfId="0" applyFont="1" applyBorder="1" applyAlignment="1">
      <alignment horizontal="center"/>
    </xf>
    <xf numFmtId="0" fontId="8" fillId="5" borderId="1" xfId="0" applyFont="1" applyFill="1" applyBorder="1" applyAlignment="1">
      <alignment horizontal="left" wrapText="1"/>
    </xf>
    <xf numFmtId="0" fontId="3" fillId="5" borderId="1" xfId="0" applyFont="1" applyFill="1" applyBorder="1"/>
    <xf numFmtId="0" fontId="9" fillId="5" borderId="1" xfId="0" applyFont="1" applyFill="1" applyBorder="1" applyAlignment="1">
      <alignment horizontal="left" wrapText="1"/>
    </xf>
    <xf numFmtId="0" fontId="7" fillId="5" borderId="1" xfId="0" applyFont="1" applyFill="1" applyBorder="1"/>
    <xf numFmtId="49" fontId="7" fillId="5" borderId="1" xfId="0" applyNumberFormat="1" applyFont="1" applyFill="1" applyBorder="1" applyAlignment="1">
      <alignment horizontal="center"/>
    </xf>
    <xf numFmtId="0" fontId="8" fillId="5" borderId="0" xfId="0" applyFont="1" applyFill="1" applyBorder="1" applyAlignment="1">
      <alignment horizontal="left" wrapText="1"/>
    </xf>
    <xf numFmtId="0" fontId="14" fillId="5" borderId="1" xfId="0" applyFont="1" applyFill="1" applyBorder="1" applyAlignment="1">
      <alignment horizontal="left" wrapText="1"/>
    </xf>
    <xf numFmtId="0" fontId="5" fillId="5" borderId="1" xfId="0" applyFont="1" applyFill="1" applyBorder="1"/>
    <xf numFmtId="0" fontId="5" fillId="5" borderId="7" xfId="0" applyFont="1" applyFill="1" applyBorder="1"/>
    <xf numFmtId="0" fontId="15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revisionHeaders" Target="revisions/revisionHeaders.xml"/><Relationship Id="rId4" Type="http://schemas.openxmlformats.org/officeDocument/2006/relationships/externalLink" Target="externalLinks/externalLink1.xml"/><Relationship Id="rId9" Type="http://schemas.openxmlformats.org/officeDocument/2006/relationships/usernames" Target="revisions/userNam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ceR/AppData/Local/Microsoft/Windows/Temporary%20Internet%20Files/Content.IE5/G9UP3ESH/1.pielikums_Pamatbudzeta_ienemumi%20_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0">
          <cell r="E20">
            <v>29060489</v>
          </cell>
        </row>
        <row r="114">
          <cell r="E114">
            <v>8379751</v>
          </cell>
        </row>
        <row r="115">
          <cell r="E115">
            <v>8957892</v>
          </cell>
        </row>
      </sheetData>
      <sheetData sheetId="1"/>
      <sheetData sheetId="2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1166" Type="http://schemas.openxmlformats.org/officeDocument/2006/relationships/revisionLog" Target="revisionLog1166.xml"/><Relationship Id="rId1187" Type="http://schemas.openxmlformats.org/officeDocument/2006/relationships/revisionLog" Target="revisionLog1187.xml"/><Relationship Id="rId1259" Type="http://schemas.openxmlformats.org/officeDocument/2006/relationships/revisionLog" Target="revisionLog1259.xml"/><Relationship Id="rId1212" Type="http://schemas.openxmlformats.org/officeDocument/2006/relationships/revisionLog" Target="revisionLog1212.xml"/><Relationship Id="rId1217" Type="http://schemas.openxmlformats.org/officeDocument/2006/relationships/revisionLog" Target="revisionLog1217.xml"/><Relationship Id="rId1182" Type="http://schemas.openxmlformats.org/officeDocument/2006/relationships/revisionLog" Target="revisionLog1182.xml"/><Relationship Id="rId1238" Type="http://schemas.openxmlformats.org/officeDocument/2006/relationships/revisionLog" Target="revisionLog1238.xml"/><Relationship Id="rId1233" Type="http://schemas.openxmlformats.org/officeDocument/2006/relationships/revisionLog" Target="revisionLog1233.xml"/><Relationship Id="rId1305" Type="http://schemas.openxmlformats.org/officeDocument/2006/relationships/revisionLog" Target="revisionLog1305.xml"/><Relationship Id="rId1270" Type="http://schemas.openxmlformats.org/officeDocument/2006/relationships/revisionLog" Target="revisionLog1270.xml"/><Relationship Id="rId1254" Type="http://schemas.openxmlformats.org/officeDocument/2006/relationships/revisionLog" Target="revisionLog1254.xml"/><Relationship Id="rId1296" Type="http://schemas.openxmlformats.org/officeDocument/2006/relationships/revisionLog" Target="revisionLog1296.xml"/><Relationship Id="rId1275" Type="http://schemas.openxmlformats.org/officeDocument/2006/relationships/revisionLog" Target="revisionLog1275.xml"/><Relationship Id="rId1291" Type="http://schemas.openxmlformats.org/officeDocument/2006/relationships/revisionLog" Target="revisionLog1291.xml"/><Relationship Id="rId1177" Type="http://schemas.openxmlformats.org/officeDocument/2006/relationships/revisionLog" Target="revisionLog1177.xml"/><Relationship Id="rId1300" Type="http://schemas.openxmlformats.org/officeDocument/2006/relationships/revisionLog" Target="revisionLog1300.xml"/><Relationship Id="rId1172" Type="http://schemas.openxmlformats.org/officeDocument/2006/relationships/revisionLog" Target="revisionLog1172.xml"/><Relationship Id="rId1198" Type="http://schemas.openxmlformats.org/officeDocument/2006/relationships/revisionLog" Target="revisionLog1198.xml"/><Relationship Id="rId1228" Type="http://schemas.openxmlformats.org/officeDocument/2006/relationships/revisionLog" Target="revisionLog1228.xml"/><Relationship Id="rId1202" Type="http://schemas.openxmlformats.org/officeDocument/2006/relationships/revisionLog" Target="revisionLog1202.xml"/><Relationship Id="rId1207" Type="http://schemas.openxmlformats.org/officeDocument/2006/relationships/revisionLog" Target="revisionLog1207.xml"/><Relationship Id="rId1193" Type="http://schemas.openxmlformats.org/officeDocument/2006/relationships/revisionLog" Target="revisionLog1193.xml"/><Relationship Id="rId1249" Type="http://schemas.openxmlformats.org/officeDocument/2006/relationships/revisionLog" Target="revisionLog1249.xml"/><Relationship Id="rId1260" Type="http://schemas.openxmlformats.org/officeDocument/2006/relationships/revisionLog" Target="revisionLog1260.xml"/><Relationship Id="rId1286" Type="http://schemas.openxmlformats.org/officeDocument/2006/relationships/revisionLog" Target="revisionLog1286.xml"/><Relationship Id="rId1223" Type="http://schemas.openxmlformats.org/officeDocument/2006/relationships/revisionLog" Target="revisionLog1223.xml"/><Relationship Id="rId1265" Type="http://schemas.openxmlformats.org/officeDocument/2006/relationships/revisionLog" Target="revisionLog1265.xml"/><Relationship Id="rId1244" Type="http://schemas.openxmlformats.org/officeDocument/2006/relationships/revisionLog" Target="revisionLog1244.xml"/><Relationship Id="rId1281" Type="http://schemas.openxmlformats.org/officeDocument/2006/relationships/revisionLog" Target="revisionLog1281.xml"/><Relationship Id="rId1183" Type="http://schemas.openxmlformats.org/officeDocument/2006/relationships/revisionLog" Target="revisionLog1183.xml"/><Relationship Id="rId1162" Type="http://schemas.openxmlformats.org/officeDocument/2006/relationships/revisionLog" Target="revisionLog1162.xml"/><Relationship Id="rId1167" Type="http://schemas.openxmlformats.org/officeDocument/2006/relationships/revisionLog" Target="revisionLog1167.xml"/><Relationship Id="rId1188" Type="http://schemas.openxmlformats.org/officeDocument/2006/relationships/revisionLog" Target="revisionLog1188.xml"/><Relationship Id="rId1239" Type="http://schemas.openxmlformats.org/officeDocument/2006/relationships/revisionLog" Target="revisionLog1239.xml"/><Relationship Id="rId1218" Type="http://schemas.openxmlformats.org/officeDocument/2006/relationships/revisionLog" Target="revisionLog1218.xml"/><Relationship Id="rId1276" Type="http://schemas.openxmlformats.org/officeDocument/2006/relationships/revisionLog" Target="revisionLog1276.xml"/><Relationship Id="rId1255" Type="http://schemas.openxmlformats.org/officeDocument/2006/relationships/revisionLog" Target="revisionLog1255.xml"/><Relationship Id="rId1213" Type="http://schemas.openxmlformats.org/officeDocument/2006/relationships/revisionLog" Target="revisionLog1213.xml"/><Relationship Id="rId1297" Type="http://schemas.openxmlformats.org/officeDocument/2006/relationships/revisionLog" Target="revisionLog1297.xml"/><Relationship Id="rId1234" Type="http://schemas.openxmlformats.org/officeDocument/2006/relationships/revisionLog" Target="revisionLog1234.xml"/><Relationship Id="rId1250" Type="http://schemas.openxmlformats.org/officeDocument/2006/relationships/revisionLog" Target="revisionLog1250.xml"/><Relationship Id="rId1301" Type="http://schemas.openxmlformats.org/officeDocument/2006/relationships/revisionLog" Target="revisionLog1301.xml"/><Relationship Id="rId1292" Type="http://schemas.openxmlformats.org/officeDocument/2006/relationships/revisionLog" Target="revisionLog1292.xml"/><Relationship Id="rId1271" Type="http://schemas.openxmlformats.org/officeDocument/2006/relationships/revisionLog" Target="revisionLog1271.xml"/><Relationship Id="rId1306" Type="http://schemas.openxmlformats.org/officeDocument/2006/relationships/revisionLog" Target="revisionLog1306.xml"/><Relationship Id="rId1208" Type="http://schemas.openxmlformats.org/officeDocument/2006/relationships/revisionLog" Target="revisionLog1208.xml"/><Relationship Id="rId1229" Type="http://schemas.openxmlformats.org/officeDocument/2006/relationships/revisionLog" Target="revisionLog1229.xml"/><Relationship Id="rId1194" Type="http://schemas.openxmlformats.org/officeDocument/2006/relationships/revisionLog" Target="revisionLog1194.xml"/><Relationship Id="rId1178" Type="http://schemas.openxmlformats.org/officeDocument/2006/relationships/revisionLog" Target="revisionLog1178.xml"/><Relationship Id="rId1199" Type="http://schemas.openxmlformats.org/officeDocument/2006/relationships/revisionLog" Target="revisionLog1199.xml"/><Relationship Id="rId1173" Type="http://schemas.openxmlformats.org/officeDocument/2006/relationships/revisionLog" Target="revisionLog1173.xml"/><Relationship Id="rId1165" Type="http://schemas.openxmlformats.org/officeDocument/2006/relationships/revisionLog" Target="revisionLog1165.xml"/><Relationship Id="rId1186" Type="http://schemas.openxmlformats.org/officeDocument/2006/relationships/revisionLog" Target="revisionLog1186.xml"/><Relationship Id="rId1287" Type="http://schemas.openxmlformats.org/officeDocument/2006/relationships/revisionLog" Target="revisionLog1287.xml"/><Relationship Id="rId1266" Type="http://schemas.openxmlformats.org/officeDocument/2006/relationships/revisionLog" Target="revisionLog1266.xml"/><Relationship Id="rId1203" Type="http://schemas.openxmlformats.org/officeDocument/2006/relationships/revisionLog" Target="revisionLog1203.xml"/><Relationship Id="rId1245" Type="http://schemas.openxmlformats.org/officeDocument/2006/relationships/revisionLog" Target="revisionLog1245.xml"/><Relationship Id="rId1224" Type="http://schemas.openxmlformats.org/officeDocument/2006/relationships/revisionLog" Target="revisionLog1224.xml"/><Relationship Id="rId1232" Type="http://schemas.openxmlformats.org/officeDocument/2006/relationships/revisionLog" Target="revisionLog1232.xml"/><Relationship Id="rId1181" Type="http://schemas.openxmlformats.org/officeDocument/2006/relationships/revisionLog" Target="revisionLog1181.xml"/><Relationship Id="rId1279" Type="http://schemas.openxmlformats.org/officeDocument/2006/relationships/revisionLog" Target="revisionLog1279.xml"/><Relationship Id="rId1258" Type="http://schemas.openxmlformats.org/officeDocument/2006/relationships/revisionLog" Target="revisionLog1258.xml"/><Relationship Id="rId1253" Type="http://schemas.openxmlformats.org/officeDocument/2006/relationships/revisionLog" Target="revisionLog1253.xml"/><Relationship Id="rId1211" Type="http://schemas.openxmlformats.org/officeDocument/2006/relationships/revisionLog" Target="revisionLog1211.xml"/><Relationship Id="rId1237" Type="http://schemas.openxmlformats.org/officeDocument/2006/relationships/revisionLog" Target="revisionLog1237.xml"/><Relationship Id="rId1216" Type="http://schemas.openxmlformats.org/officeDocument/2006/relationships/revisionLog" Target="revisionLog1216.xml"/><Relationship Id="rId1261" Type="http://schemas.openxmlformats.org/officeDocument/2006/relationships/revisionLog" Target="revisionLog1261.xml"/><Relationship Id="rId1282" Type="http://schemas.openxmlformats.org/officeDocument/2006/relationships/revisionLog" Target="revisionLog1282.xml"/><Relationship Id="rId1240" Type="http://schemas.openxmlformats.org/officeDocument/2006/relationships/revisionLog" Target="revisionLog1240.xml"/><Relationship Id="rId1295" Type="http://schemas.openxmlformats.org/officeDocument/2006/relationships/revisionLog" Target="revisionLog1295.xml"/><Relationship Id="rId1309" Type="http://schemas.openxmlformats.org/officeDocument/2006/relationships/revisionLog" Target="revisionLog1309.xml"/><Relationship Id="rId1274" Type="http://schemas.openxmlformats.org/officeDocument/2006/relationships/revisionLog" Target="revisionLog1274.xml"/><Relationship Id="rId1304" Type="http://schemas.openxmlformats.org/officeDocument/2006/relationships/revisionLog" Target="revisionLog1304.xml"/><Relationship Id="rId1290" Type="http://schemas.openxmlformats.org/officeDocument/2006/relationships/revisionLog" Target="revisionLog1290.xml"/><Relationship Id="rId1219" Type="http://schemas.openxmlformats.org/officeDocument/2006/relationships/revisionLog" Target="revisionLog1219.xml"/><Relationship Id="rId1197" Type="http://schemas.openxmlformats.org/officeDocument/2006/relationships/revisionLog" Target="revisionLog1197.xml"/><Relationship Id="rId1189" Type="http://schemas.openxmlformats.org/officeDocument/2006/relationships/revisionLog" Target="revisionLog1189.xml"/><Relationship Id="rId1163" Type="http://schemas.openxmlformats.org/officeDocument/2006/relationships/revisionLog" Target="revisionLog1163.xml"/><Relationship Id="rId1168" Type="http://schemas.openxmlformats.org/officeDocument/2006/relationships/revisionLog" Target="revisionLog1168.xml"/><Relationship Id="rId1184" Type="http://schemas.openxmlformats.org/officeDocument/2006/relationships/revisionLog" Target="revisionLog1184.xml"/><Relationship Id="rId1176" Type="http://schemas.openxmlformats.org/officeDocument/2006/relationships/revisionLog" Target="revisionLog1176.xml"/><Relationship Id="rId1214" Type="http://schemas.openxmlformats.org/officeDocument/2006/relationships/revisionLog" Target="revisionLog1214.xml"/><Relationship Id="rId1235" Type="http://schemas.openxmlformats.org/officeDocument/2006/relationships/revisionLog" Target="revisionLog1235.xml"/><Relationship Id="rId1256" Type="http://schemas.openxmlformats.org/officeDocument/2006/relationships/revisionLog" Target="revisionLog1256.xml"/><Relationship Id="rId1243" Type="http://schemas.openxmlformats.org/officeDocument/2006/relationships/revisionLog" Target="revisionLog1243.xml"/><Relationship Id="rId1206" Type="http://schemas.openxmlformats.org/officeDocument/2006/relationships/revisionLog" Target="revisionLog1206.xml"/><Relationship Id="rId1227" Type="http://schemas.openxmlformats.org/officeDocument/2006/relationships/revisionLog" Target="revisionLog1227.xml"/><Relationship Id="rId1201" Type="http://schemas.openxmlformats.org/officeDocument/2006/relationships/revisionLog" Target="revisionLog1201.xml"/><Relationship Id="rId1248" Type="http://schemas.openxmlformats.org/officeDocument/2006/relationships/revisionLog" Target="revisionLog1248.xml"/><Relationship Id="rId1171" Type="http://schemas.openxmlformats.org/officeDocument/2006/relationships/revisionLog" Target="revisionLog1171.xml"/><Relationship Id="rId1222" Type="http://schemas.openxmlformats.org/officeDocument/2006/relationships/revisionLog" Target="revisionLog1222.xml"/><Relationship Id="rId1192" Type="http://schemas.openxmlformats.org/officeDocument/2006/relationships/revisionLog" Target="revisionLog1192.xml"/><Relationship Id="rId1269" Type="http://schemas.openxmlformats.org/officeDocument/2006/relationships/revisionLog" Target="revisionLog1269.xml"/><Relationship Id="rId1272" Type="http://schemas.openxmlformats.org/officeDocument/2006/relationships/revisionLog" Target="revisionLog1272.xml"/><Relationship Id="rId1277" Type="http://schemas.openxmlformats.org/officeDocument/2006/relationships/revisionLog" Target="revisionLog1277.xml"/><Relationship Id="rId1230" Type="http://schemas.openxmlformats.org/officeDocument/2006/relationships/revisionLog" Target="revisionLog1230.xml"/><Relationship Id="rId1251" Type="http://schemas.openxmlformats.org/officeDocument/2006/relationships/revisionLog" Target="revisionLog1251.xml"/><Relationship Id="rId1302" Type="http://schemas.openxmlformats.org/officeDocument/2006/relationships/revisionLog" Target="revisionLog1302.xml"/><Relationship Id="rId1307" Type="http://schemas.openxmlformats.org/officeDocument/2006/relationships/revisionLog" Target="revisionLog1307.xml"/><Relationship Id="rId1293" Type="http://schemas.openxmlformats.org/officeDocument/2006/relationships/revisionLog" Target="revisionLog1293.xml"/><Relationship Id="rId1298" Type="http://schemas.openxmlformats.org/officeDocument/2006/relationships/revisionLog" Target="revisionLog1298.xml"/><Relationship Id="rId1285" Type="http://schemas.openxmlformats.org/officeDocument/2006/relationships/revisionLog" Target="revisionLog1285.xml"/><Relationship Id="rId1280" Type="http://schemas.openxmlformats.org/officeDocument/2006/relationships/revisionLog" Target="revisionLog1280.xml"/><Relationship Id="rId1264" Type="http://schemas.openxmlformats.org/officeDocument/2006/relationships/revisionLog" Target="revisionLog1264.xml"/><Relationship Id="rId1179" Type="http://schemas.openxmlformats.org/officeDocument/2006/relationships/revisionLog" Target="revisionLog1179.xml"/><Relationship Id="rId1209" Type="http://schemas.openxmlformats.org/officeDocument/2006/relationships/revisionLog" Target="revisionLog1209.xml"/><Relationship Id="rId1174" Type="http://schemas.openxmlformats.org/officeDocument/2006/relationships/revisionLog" Target="revisionLog1174.xml"/><Relationship Id="rId1195" Type="http://schemas.openxmlformats.org/officeDocument/2006/relationships/revisionLog" Target="revisionLog1195.xml"/><Relationship Id="rId1225" Type="http://schemas.openxmlformats.org/officeDocument/2006/relationships/revisionLog" Target="revisionLog1225.xml"/><Relationship Id="rId1246" Type="http://schemas.openxmlformats.org/officeDocument/2006/relationships/revisionLog" Target="revisionLog1246.xml"/><Relationship Id="rId1190" Type="http://schemas.openxmlformats.org/officeDocument/2006/relationships/revisionLog" Target="revisionLog1190.xml"/><Relationship Id="rId1204" Type="http://schemas.openxmlformats.org/officeDocument/2006/relationships/revisionLog" Target="revisionLog1204.xml"/><Relationship Id="rId1283" Type="http://schemas.openxmlformats.org/officeDocument/2006/relationships/revisionLog" Target="revisionLog1283.xml"/><Relationship Id="rId1220" Type="http://schemas.openxmlformats.org/officeDocument/2006/relationships/revisionLog" Target="revisionLog1220.xml"/><Relationship Id="rId1288" Type="http://schemas.openxmlformats.org/officeDocument/2006/relationships/revisionLog" Target="revisionLog1288.xml"/><Relationship Id="rId1241" Type="http://schemas.openxmlformats.org/officeDocument/2006/relationships/revisionLog" Target="revisionLog1241.xml"/><Relationship Id="rId1262" Type="http://schemas.openxmlformats.org/officeDocument/2006/relationships/revisionLog" Target="revisionLog1262.xml"/><Relationship Id="rId1267" Type="http://schemas.openxmlformats.org/officeDocument/2006/relationships/revisionLog" Target="revisionLog1267.xml"/><Relationship Id="rId1169" Type="http://schemas.openxmlformats.org/officeDocument/2006/relationships/revisionLog" Target="revisionLog1169.xml"/><Relationship Id="rId1185" Type="http://schemas.openxmlformats.org/officeDocument/2006/relationships/revisionLog" Target="revisionLog1185.xml"/><Relationship Id="rId1164" Type="http://schemas.openxmlformats.org/officeDocument/2006/relationships/revisionLog" Target="revisionLog1164.xml"/><Relationship Id="rId1236" Type="http://schemas.openxmlformats.org/officeDocument/2006/relationships/revisionLog" Target="revisionLog1236.xml"/><Relationship Id="rId1215" Type="http://schemas.openxmlformats.org/officeDocument/2006/relationships/revisionLog" Target="revisionLog1215.xml"/><Relationship Id="rId1180" Type="http://schemas.openxmlformats.org/officeDocument/2006/relationships/revisionLog" Target="revisionLog1180.xml"/><Relationship Id="rId1308" Type="http://schemas.openxmlformats.org/officeDocument/2006/relationships/revisionLog" Target="revisionLog1308.xml"/><Relationship Id="rId1294" Type="http://schemas.openxmlformats.org/officeDocument/2006/relationships/revisionLog" Target="revisionLog1294.xml"/><Relationship Id="rId1257" Type="http://schemas.openxmlformats.org/officeDocument/2006/relationships/revisionLog" Target="revisionLog1257.xml"/><Relationship Id="rId1278" Type="http://schemas.openxmlformats.org/officeDocument/2006/relationships/revisionLog" Target="revisionLog1278.xml"/><Relationship Id="rId1210" Type="http://schemas.openxmlformats.org/officeDocument/2006/relationships/revisionLog" Target="revisionLog1210.xml"/><Relationship Id="rId1252" Type="http://schemas.openxmlformats.org/officeDocument/2006/relationships/revisionLog" Target="revisionLog1252.xml"/><Relationship Id="rId1299" Type="http://schemas.openxmlformats.org/officeDocument/2006/relationships/revisionLog" Target="revisionLog1299.xml"/><Relationship Id="rId1273" Type="http://schemas.openxmlformats.org/officeDocument/2006/relationships/revisionLog" Target="revisionLog1273.xml"/><Relationship Id="rId1231" Type="http://schemas.openxmlformats.org/officeDocument/2006/relationships/revisionLog" Target="revisionLog1231.xml"/><Relationship Id="rId1303" Type="http://schemas.openxmlformats.org/officeDocument/2006/relationships/revisionLog" Target="revisionLog1303.xml"/><Relationship Id="rId1205" Type="http://schemas.openxmlformats.org/officeDocument/2006/relationships/revisionLog" Target="revisionLog1205.xml"/><Relationship Id="rId1196" Type="http://schemas.openxmlformats.org/officeDocument/2006/relationships/revisionLog" Target="revisionLog1196.xml"/><Relationship Id="rId1175" Type="http://schemas.openxmlformats.org/officeDocument/2006/relationships/revisionLog" Target="revisionLog1175.xml"/><Relationship Id="rId1170" Type="http://schemas.openxmlformats.org/officeDocument/2006/relationships/revisionLog" Target="revisionLog1170.xml"/><Relationship Id="rId1191" Type="http://schemas.openxmlformats.org/officeDocument/2006/relationships/revisionLog" Target="revisionLog1191.xml"/><Relationship Id="rId1221" Type="http://schemas.openxmlformats.org/officeDocument/2006/relationships/revisionLog" Target="revisionLog1221.xml"/><Relationship Id="rId1289" Type="http://schemas.openxmlformats.org/officeDocument/2006/relationships/revisionLog" Target="revisionLog1289.xml"/><Relationship Id="rId1242" Type="http://schemas.openxmlformats.org/officeDocument/2006/relationships/revisionLog" Target="revisionLog1242.xml"/><Relationship Id="rId1263" Type="http://schemas.openxmlformats.org/officeDocument/2006/relationships/revisionLog" Target="revisionLog1263.xml"/><Relationship Id="rId1226" Type="http://schemas.openxmlformats.org/officeDocument/2006/relationships/revisionLog" Target="revisionLog1226.xml"/><Relationship Id="rId1247" Type="http://schemas.openxmlformats.org/officeDocument/2006/relationships/revisionLog" Target="revisionLog1247.xml"/><Relationship Id="rId1268" Type="http://schemas.openxmlformats.org/officeDocument/2006/relationships/revisionLog" Target="revisionLog1268.xml"/><Relationship Id="rId1200" Type="http://schemas.openxmlformats.org/officeDocument/2006/relationships/revisionLog" Target="revisionLog1200.xml"/><Relationship Id="rId1284" Type="http://schemas.openxmlformats.org/officeDocument/2006/relationships/revisionLog" Target="revisionLog128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B5BFE80-F790-4713-9413-6C33B3465425}" diskRevisions="1" revisionId="9292" version="2" protected="1">
  <header guid="{EC23B913-957E-462F-ABDD-7DC527B24696}" dateTime="2019-05-29T10:00:20" maxSheetId="4" userName="Natalija Vdobčenko" r:id="rId1162" minRId="5986" maxRId="5987">
    <sheetIdMap count="3">
      <sheetId val="1"/>
      <sheetId val="2"/>
      <sheetId val="3"/>
    </sheetIdMap>
  </header>
  <header guid="{8F982DB1-7962-4379-B101-981551C08575}" dateTime="2019-05-29T10:03:19" maxSheetId="4" userName="Natalija Vdobčenko" r:id="rId1163" minRId="5988" maxRId="5989">
    <sheetIdMap count="3">
      <sheetId val="1"/>
      <sheetId val="2"/>
      <sheetId val="3"/>
    </sheetIdMap>
  </header>
  <header guid="{5EDAD5EB-74F5-4508-8877-BCFB74CDC1EB}" dateTime="2019-05-29T10:11:51" maxSheetId="4" userName="Natalija Vdobčenko" r:id="rId1164" minRId="5990" maxRId="6032">
    <sheetIdMap count="3">
      <sheetId val="1"/>
      <sheetId val="2"/>
      <sheetId val="3"/>
    </sheetIdMap>
  </header>
  <header guid="{29E0EB13-24F8-48B4-8C2D-8CA6FF363CEF}" dateTime="2019-05-29T10:12:56" maxSheetId="4" userName="Natalija Vdobčenko" r:id="rId1165" minRId="6033" maxRId="6062">
    <sheetIdMap count="3">
      <sheetId val="1"/>
      <sheetId val="2"/>
      <sheetId val="3"/>
    </sheetIdMap>
  </header>
  <header guid="{849D98AF-DF3C-4273-92EB-1375689B3AA0}" dateTime="2019-05-29T10:15:19" maxSheetId="4" userName="Natalija Vdobčenko" r:id="rId1166" minRId="6063" maxRId="6096">
    <sheetIdMap count="3">
      <sheetId val="1"/>
      <sheetId val="2"/>
      <sheetId val="3"/>
    </sheetIdMap>
  </header>
  <header guid="{4B5E6BD5-4659-40B7-B6A1-C6714873B312}" dateTime="2019-05-29T10:16:17" maxSheetId="4" userName="Natalija Vdobčenko" r:id="rId1167" minRId="6097" maxRId="6130">
    <sheetIdMap count="3">
      <sheetId val="1"/>
      <sheetId val="2"/>
      <sheetId val="3"/>
    </sheetIdMap>
  </header>
  <header guid="{DC715A4A-DB62-4B8E-9C90-AB9777A5D992}" dateTime="2019-05-29T10:17:30" maxSheetId="4" userName="Natalija Vdobčenko" r:id="rId1168" minRId="6131" maxRId="6175">
    <sheetIdMap count="3">
      <sheetId val="1"/>
      <sheetId val="2"/>
      <sheetId val="3"/>
    </sheetIdMap>
  </header>
  <header guid="{B983BF11-061E-441B-A28B-0AC9EEA73E73}" dateTime="2019-05-29T10:19:01" maxSheetId="4" userName="Natalija Vdobčenko" r:id="rId1169" minRId="6176" maxRId="6235">
    <sheetIdMap count="3">
      <sheetId val="1"/>
      <sheetId val="2"/>
      <sheetId val="3"/>
    </sheetIdMap>
  </header>
  <header guid="{9D4BFA15-C7B7-4D5F-8347-5A2624F24124}" dateTime="2019-05-29T10:23:43" maxSheetId="4" userName="Natalija Vdobčenko" r:id="rId1170" minRId="6236" maxRId="6268">
    <sheetIdMap count="3">
      <sheetId val="1"/>
      <sheetId val="2"/>
      <sheetId val="3"/>
    </sheetIdMap>
  </header>
  <header guid="{58B7697E-65DE-4D08-8C83-5CCE1F8BD29F}" dateTime="2019-05-29T10:26:14" maxSheetId="4" userName="Natalija Vdobčenko" r:id="rId1171" minRId="6269" maxRId="6292">
    <sheetIdMap count="3">
      <sheetId val="1"/>
      <sheetId val="2"/>
      <sheetId val="3"/>
    </sheetIdMap>
  </header>
  <header guid="{80C088C1-B8FF-4BF2-8814-7189009F1BAE}" dateTime="2019-05-29T10:28:31" maxSheetId="4" userName="Natalija Vdobčenko" r:id="rId1172" minRId="6293" maxRId="6307">
    <sheetIdMap count="3">
      <sheetId val="1"/>
      <sheetId val="2"/>
      <sheetId val="3"/>
    </sheetIdMap>
  </header>
  <header guid="{C242B926-38C2-4C07-88D6-78E1DDA0C4B7}" dateTime="2019-05-29T10:29:28" maxSheetId="4" userName="Natalija Vdobčenko" r:id="rId1173" minRId="6308" maxRId="6323">
    <sheetIdMap count="3">
      <sheetId val="1"/>
      <sheetId val="2"/>
      <sheetId val="3"/>
    </sheetIdMap>
  </header>
  <header guid="{866D336E-BE05-451C-8838-4E68F1A82F3A}" dateTime="2019-05-29T10:32:15" maxSheetId="4" userName="Natalija Vdobčenko" r:id="rId1174" minRId="6324" maxRId="6362">
    <sheetIdMap count="3">
      <sheetId val="1"/>
      <sheetId val="2"/>
      <sheetId val="3"/>
    </sheetIdMap>
  </header>
  <header guid="{CBE89950-0B28-485D-9D97-DE225CD0C86D}" dateTime="2019-05-29T10:35:51" maxSheetId="4" userName="Natalija Vdobčenko" r:id="rId1175" minRId="6363" maxRId="6467">
    <sheetIdMap count="3">
      <sheetId val="1"/>
      <sheetId val="2"/>
      <sheetId val="3"/>
    </sheetIdMap>
  </header>
  <header guid="{C3A09582-26EC-4D4C-B1EB-35FDCE3FC0C7}" dateTime="2019-05-29T10:39:42" maxSheetId="4" userName="Natalija Vdobčenko" r:id="rId1176" minRId="6468" maxRId="6551">
    <sheetIdMap count="3">
      <sheetId val="1"/>
      <sheetId val="2"/>
      <sheetId val="3"/>
    </sheetIdMap>
  </header>
  <header guid="{26418E1A-7F67-4DB0-A07F-EDFBB09ADAC8}" dateTime="2019-05-29T10:42:43" maxSheetId="4" userName="Natalija Vdobčenko" r:id="rId1177" minRId="6552" maxRId="6615">
    <sheetIdMap count="3">
      <sheetId val="1"/>
      <sheetId val="2"/>
      <sheetId val="3"/>
    </sheetIdMap>
  </header>
  <header guid="{6D5D498F-383E-4686-87B3-27D6A283C297}" dateTime="2019-05-29T10:44:37" maxSheetId="4" userName="Natalija Vdobčenko" r:id="rId1178" minRId="6616" maxRId="6646">
    <sheetIdMap count="3">
      <sheetId val="1"/>
      <sheetId val="2"/>
      <sheetId val="3"/>
    </sheetIdMap>
  </header>
  <header guid="{FC7DEC6D-E1DD-491A-BF4D-5392ECC51FB9}" dateTime="2019-05-29T10:50:13" maxSheetId="4" userName="Natalija Vdobčenko" r:id="rId1179" minRId="6647" maxRId="6822">
    <sheetIdMap count="3">
      <sheetId val="1"/>
      <sheetId val="2"/>
      <sheetId val="3"/>
    </sheetIdMap>
  </header>
  <header guid="{04FB350E-CF78-4DA2-9FEA-B7AD9B3483ED}" dateTime="2019-05-29T10:54:38" maxSheetId="4" userName="Natalija Vdobčenko" r:id="rId1180" minRId="6823" maxRId="6882">
    <sheetIdMap count="3">
      <sheetId val="1"/>
      <sheetId val="2"/>
      <sheetId val="3"/>
    </sheetIdMap>
  </header>
  <header guid="{786CDC19-B4FF-469E-A661-DE2989E6E1DD}" dateTime="2019-05-29T10:56:11" maxSheetId="4" userName="Natalija Vdobčenko" r:id="rId1181" minRId="6883" maxRId="6897">
    <sheetIdMap count="3">
      <sheetId val="1"/>
      <sheetId val="2"/>
      <sheetId val="3"/>
    </sheetIdMap>
  </header>
  <header guid="{7DC2E7C2-A54F-4F3F-82C8-F9642B2EAD32}" dateTime="2019-05-29T10:58:32" maxSheetId="4" userName="Natalija Vdobčenko" r:id="rId1182" minRId="6898" maxRId="6977">
    <sheetIdMap count="3">
      <sheetId val="1"/>
      <sheetId val="2"/>
      <sheetId val="3"/>
    </sheetIdMap>
  </header>
  <header guid="{E0C84EC1-B8B8-42A0-99C3-52764E8B7524}" dateTime="2019-05-29T11:03:37" maxSheetId="4" userName="Natalija Vdobčenko" r:id="rId1183" minRId="6978" maxRId="7161">
    <sheetIdMap count="3">
      <sheetId val="1"/>
      <sheetId val="2"/>
      <sheetId val="3"/>
    </sheetIdMap>
  </header>
  <header guid="{97315038-2D3E-44DE-B5A7-A9FAD5714E27}" dateTime="2019-05-29T11:04:22" maxSheetId="4" userName="Natalija Vdobčenko" r:id="rId1184" minRId="7162" maxRId="7180">
    <sheetIdMap count="3">
      <sheetId val="1"/>
      <sheetId val="2"/>
      <sheetId val="3"/>
    </sheetIdMap>
  </header>
  <header guid="{6A328507-66A6-4EDF-AA79-6ED4EFF9FE2E}" dateTime="2019-05-29T11:06:50" maxSheetId="4" userName="Natalija Vdobčenko" r:id="rId1185" minRId="7181" maxRId="7211">
    <sheetIdMap count="3">
      <sheetId val="1"/>
      <sheetId val="2"/>
      <sheetId val="3"/>
    </sheetIdMap>
  </header>
  <header guid="{98D24B5A-9A51-41A8-9344-AD5A4263D9A8}" dateTime="2019-05-29T11:09:10" maxSheetId="4" userName="Natalija Vdobčenko" r:id="rId1186" minRId="7212" maxRId="7231">
    <sheetIdMap count="3">
      <sheetId val="1"/>
      <sheetId val="2"/>
      <sheetId val="3"/>
    </sheetIdMap>
  </header>
  <header guid="{335B653B-DE17-4484-A60F-311344F51DF4}" dateTime="2019-05-29T11:13:46" maxSheetId="4" userName="Natalija Vdobčenko" r:id="rId1187" minRId="7232" maxRId="7371">
    <sheetIdMap count="3">
      <sheetId val="1"/>
      <sheetId val="2"/>
      <sheetId val="3"/>
    </sheetIdMap>
  </header>
  <header guid="{CDB7EB5C-EB11-47F4-BAED-876B1A7B50D5}" dateTime="2019-05-29T11:31:22" maxSheetId="4" userName="Natalija Vdobčenko" r:id="rId1188" minRId="7372" maxRId="7465">
    <sheetIdMap count="3">
      <sheetId val="1"/>
      <sheetId val="2"/>
      <sheetId val="3"/>
    </sheetIdMap>
  </header>
  <header guid="{37BED7D1-92EF-4294-8A8A-EF30CB86BED8}" dateTime="2019-05-29T11:33:55" maxSheetId="4" userName="Natalija Vdobčenko" r:id="rId1189" minRId="7466" maxRId="7496">
    <sheetIdMap count="3">
      <sheetId val="1"/>
      <sheetId val="2"/>
      <sheetId val="3"/>
    </sheetIdMap>
  </header>
  <header guid="{8AB69897-D221-4DBA-A8D2-B11CF47EDD13}" dateTime="2019-05-29T11:38:08" maxSheetId="4" userName="Natalija Vdobčenko" r:id="rId1190" minRId="7497" maxRId="7696">
    <sheetIdMap count="3">
      <sheetId val="1"/>
      <sheetId val="2"/>
      <sheetId val="3"/>
    </sheetIdMap>
  </header>
  <header guid="{E3C8D339-7EA8-422D-84E3-201A802F92B7}" dateTime="2019-05-29T11:45:15" maxSheetId="4" userName="Natalija Vdobčenko" r:id="rId1191" minRId="7697" maxRId="7821">
    <sheetIdMap count="3">
      <sheetId val="1"/>
      <sheetId val="2"/>
      <sheetId val="3"/>
    </sheetIdMap>
  </header>
  <header guid="{6037674C-1C29-449E-A487-ECC15F40B83C}" dateTime="2019-05-29T11:46:47" maxSheetId="4" userName="Natalija Vdobčenko" r:id="rId1192" minRId="7822" maxRId="7852">
    <sheetIdMap count="3">
      <sheetId val="1"/>
      <sheetId val="2"/>
      <sheetId val="3"/>
    </sheetIdMap>
  </header>
  <header guid="{9D1B7324-10C3-418C-895E-96E88027DCC6}" dateTime="2019-05-29T11:49:08" maxSheetId="4" userName="Natalija Vdobčenko" r:id="rId1193" minRId="7853" maxRId="7898">
    <sheetIdMap count="3">
      <sheetId val="1"/>
      <sheetId val="2"/>
      <sheetId val="3"/>
    </sheetIdMap>
  </header>
  <header guid="{E2FCE30C-C245-4A17-AE6C-AAD76B8B9C56}" dateTime="2019-05-29T11:50:09" maxSheetId="4" userName="Natalija Vdobčenko" r:id="rId1194" minRId="7899" maxRId="7934">
    <sheetIdMap count="3">
      <sheetId val="1"/>
      <sheetId val="2"/>
      <sheetId val="3"/>
    </sheetIdMap>
  </header>
  <header guid="{FD0510FD-E176-4F4E-A08C-76CC58441216}" dateTime="2019-05-29T11:51:22" maxSheetId="4" userName="Natalija Vdobčenko" r:id="rId1195" minRId="7935" maxRId="7979">
    <sheetIdMap count="3">
      <sheetId val="1"/>
      <sheetId val="2"/>
      <sheetId val="3"/>
    </sheetIdMap>
  </header>
  <header guid="{6B57C19B-A89D-4923-8666-760CB3E6C1C2}" dateTime="2019-05-29T11:52:35" maxSheetId="4" userName="Natalija Vdobčenko" r:id="rId1196" minRId="7980" maxRId="7993">
    <sheetIdMap count="3">
      <sheetId val="1"/>
      <sheetId val="2"/>
      <sheetId val="3"/>
    </sheetIdMap>
  </header>
  <header guid="{35FB97A3-961E-4E36-9750-3A971E392A0B}" dateTime="2019-05-29T11:56:13" maxSheetId="4" userName="Natalija Vdobčenko" r:id="rId1197" minRId="7994" maxRId="8013">
    <sheetIdMap count="3">
      <sheetId val="1"/>
      <sheetId val="2"/>
      <sheetId val="3"/>
    </sheetIdMap>
  </header>
  <header guid="{0BAACC26-FA41-4187-9067-3ED038B7B432}" dateTime="2019-05-29T11:59:29" maxSheetId="4" userName="Natalija Vdobčenko" r:id="rId1198" minRId="8014" maxRId="8060">
    <sheetIdMap count="3">
      <sheetId val="1"/>
      <sheetId val="2"/>
      <sheetId val="3"/>
    </sheetIdMap>
  </header>
  <header guid="{9FC0D864-3B8E-45A1-8AAF-B987227F8AF2}" dateTime="2019-05-29T12:00:44" maxSheetId="4" userName="Natalija Vdobčenko" r:id="rId1199" minRId="8061" maxRId="8135">
    <sheetIdMap count="3">
      <sheetId val="1"/>
      <sheetId val="2"/>
      <sheetId val="3"/>
    </sheetIdMap>
  </header>
  <header guid="{1F77155B-C5F5-4AD5-81AD-1B9F056C6330}" dateTime="2019-05-29T12:03:05" maxSheetId="4" userName="Natalija Vdobčenko" r:id="rId1200" minRId="8136" maxRId="8300">
    <sheetIdMap count="3">
      <sheetId val="1"/>
      <sheetId val="2"/>
      <sheetId val="3"/>
    </sheetIdMap>
  </header>
  <header guid="{26F69C73-E6AD-4D21-86C3-2B0F41F52D49}" dateTime="2019-05-29T12:05:42" maxSheetId="4" userName="Natalija Vdobčenko" r:id="rId1201" minRId="8301" maxRId="8450">
    <sheetIdMap count="3">
      <sheetId val="1"/>
      <sheetId val="2"/>
      <sheetId val="3"/>
    </sheetIdMap>
  </header>
  <header guid="{52FCAC89-AAD8-43AD-AEE2-44A9106BBF93}" dateTime="2019-05-29T12:11:59" maxSheetId="4" userName="Natalija Vdobčenko" r:id="rId1202" minRId="8451" maxRId="8660">
    <sheetIdMap count="3">
      <sheetId val="1"/>
      <sheetId val="2"/>
      <sheetId val="3"/>
    </sheetIdMap>
  </header>
  <header guid="{762648FB-773D-4687-86BD-290BA9737099}" dateTime="2019-05-29T13:52:12" maxSheetId="4" userName="Natalija Vdobčenko" r:id="rId1203" minRId="8661" maxRId="8750">
    <sheetIdMap count="3">
      <sheetId val="1"/>
      <sheetId val="2"/>
      <sheetId val="3"/>
    </sheetIdMap>
  </header>
  <header guid="{285D828D-0784-4CD4-A359-37F37C85059C}" dateTime="2019-05-29T13:54:37" maxSheetId="4" userName="Natalija Vdobčenko" r:id="rId1204" minRId="8751" maxRId="8761">
    <sheetIdMap count="3">
      <sheetId val="1"/>
      <sheetId val="2"/>
      <sheetId val="3"/>
    </sheetIdMap>
  </header>
  <header guid="{81859F33-873F-4EFE-9A37-341B4BD46971}" dateTime="2019-05-29T13:58:07" maxSheetId="4" userName="Natalija Vdobčenko" r:id="rId1205" minRId="8762" maxRId="8781">
    <sheetIdMap count="3">
      <sheetId val="1"/>
      <sheetId val="2"/>
      <sheetId val="3"/>
    </sheetIdMap>
  </header>
  <header guid="{F3186630-C5DB-4534-891B-5EF1404997BF}" dateTime="2019-05-29T14:04:46" maxSheetId="4" userName="Natalija Vdobčenko" r:id="rId1206" minRId="8782" maxRId="9071">
    <sheetIdMap count="3">
      <sheetId val="1"/>
      <sheetId val="2"/>
      <sheetId val="3"/>
    </sheetIdMap>
  </header>
  <header guid="{D0AF7E97-7ADF-45AB-82D4-5E370DBF90C0}" dateTime="2019-05-29T14:09:03" maxSheetId="4" userName="Natalija Vdobčenko" r:id="rId1207" minRId="9072" maxRId="9095">
    <sheetIdMap count="3">
      <sheetId val="1"/>
      <sheetId val="2"/>
      <sheetId val="3"/>
    </sheetIdMap>
  </header>
  <header guid="{E189CE8B-089F-4739-9E41-9596226BD122}" dateTime="2019-05-29T14:11:06" maxSheetId="4" userName="Natalija Vdobčenko" r:id="rId1208" minRId="9096">
    <sheetIdMap count="3">
      <sheetId val="1"/>
      <sheetId val="2"/>
      <sheetId val="3"/>
    </sheetIdMap>
  </header>
  <header guid="{562E66E9-179F-4CAB-BEEB-8285B8523B24}" dateTime="2019-05-29T14:12:45" maxSheetId="4" userName="Natalija Vdobčenko" r:id="rId1209" minRId="9097" maxRId="9105">
    <sheetIdMap count="3">
      <sheetId val="1"/>
      <sheetId val="2"/>
      <sheetId val="3"/>
    </sheetIdMap>
  </header>
  <header guid="{F16251C2-E3C8-41A7-84CD-69CDC3332B16}" dateTime="2019-05-29T14:15:58" maxSheetId="4" userName="Natalija Vdobčenko" r:id="rId1210" minRId="9106" maxRId="9125">
    <sheetIdMap count="3">
      <sheetId val="1"/>
      <sheetId val="2"/>
      <sheetId val="3"/>
    </sheetIdMap>
  </header>
  <header guid="{76D3B867-8CF3-4E1A-92E3-C5CCC2EEF06E}" dateTime="2019-05-29T14:17:00" maxSheetId="4" userName="Natalija Vdobčenko" r:id="rId1211">
    <sheetIdMap count="3">
      <sheetId val="1"/>
      <sheetId val="2"/>
      <sheetId val="3"/>
    </sheetIdMap>
  </header>
  <header guid="{A3468F29-51F6-4669-A8C5-EFD232AE5757}" dateTime="2019-05-29T14:19:12" maxSheetId="4" userName="Natalija Vdobčenko" r:id="rId1212">
    <sheetIdMap count="3">
      <sheetId val="1"/>
      <sheetId val="2"/>
      <sheetId val="3"/>
    </sheetIdMap>
  </header>
  <header guid="{14FAA592-E526-40C4-9F43-E74437728839}" dateTime="2019-06-04T13:09:23" maxSheetId="4" userName="Natalija Vdobčenko" r:id="rId1213" minRId="9126" maxRId="9127">
    <sheetIdMap count="3">
      <sheetId val="1"/>
      <sheetId val="2"/>
      <sheetId val="3"/>
    </sheetIdMap>
  </header>
  <header guid="{4EBCFEEA-7102-460F-A6EB-97FF3A0261A7}" dateTime="2019-06-04T13:13:12" maxSheetId="4" userName="Natalija Vdobčenko" r:id="rId1214" minRId="9128" maxRId="9132">
    <sheetIdMap count="3">
      <sheetId val="1"/>
      <sheetId val="2"/>
      <sheetId val="3"/>
    </sheetIdMap>
  </header>
  <header guid="{2EC4AEAC-AF10-40D0-84E5-D30D97935FB3}" dateTime="2019-06-04T15:49:47" maxSheetId="4" userName="Natalija Vdobčenko" r:id="rId1215" minRId="9133" maxRId="9135">
    <sheetIdMap count="3">
      <sheetId val="1"/>
      <sheetId val="2"/>
      <sheetId val="3"/>
    </sheetIdMap>
  </header>
  <header guid="{2977EFF6-53A4-4833-B46C-7C1D562EA9F5}" dateTime="2019-06-04T15:54:49" maxSheetId="4" userName="Natalija Vdobčenko" r:id="rId1216" minRId="9136" maxRId="9137">
    <sheetIdMap count="3">
      <sheetId val="1"/>
      <sheetId val="2"/>
      <sheetId val="3"/>
    </sheetIdMap>
  </header>
  <header guid="{5F228FF4-ACC7-4BBA-9734-2509969A308D}" dateTime="2019-06-04T16:16:43" maxSheetId="4" userName="Natalija Vdobčenko" r:id="rId1217" minRId="9138" maxRId="9139">
    <sheetIdMap count="3">
      <sheetId val="1"/>
      <sheetId val="2"/>
      <sheetId val="3"/>
    </sheetIdMap>
  </header>
  <header guid="{C8517983-7210-467B-9CB2-32A512F4810C}" dateTime="2019-06-04T16:34:28" maxSheetId="4" userName="Natalija Vdobčenko" r:id="rId1218" minRId="9140" maxRId="9151">
    <sheetIdMap count="3">
      <sheetId val="1"/>
      <sheetId val="2"/>
      <sheetId val="3"/>
    </sheetIdMap>
  </header>
  <header guid="{4901139D-B882-4AE6-97EF-8B495B7C83E3}" dateTime="2019-06-04T16:36:07" maxSheetId="4" userName="Natalija Vdobčenko" r:id="rId1219" minRId="9152" maxRId="9159">
    <sheetIdMap count="3">
      <sheetId val="1"/>
      <sheetId val="2"/>
      <sheetId val="3"/>
    </sheetIdMap>
  </header>
  <header guid="{7DA28C2C-B0FD-4E5E-806C-B8AE6A54AFA6}" dateTime="2019-06-04T16:37:08" maxSheetId="4" userName="Natalija Vdobčenko" r:id="rId1220" minRId="9160">
    <sheetIdMap count="3">
      <sheetId val="1"/>
      <sheetId val="2"/>
      <sheetId val="3"/>
    </sheetIdMap>
  </header>
  <header guid="{F2D1A3CC-316C-4D9F-9829-83A9D44DFD56}" dateTime="2019-06-04T16:39:25" maxSheetId="4" userName="Natalija Vdobčenko" r:id="rId1221" minRId="9161" maxRId="9171">
    <sheetIdMap count="3">
      <sheetId val="1"/>
      <sheetId val="2"/>
      <sheetId val="3"/>
    </sheetIdMap>
  </header>
  <header guid="{AECBE72C-E080-490B-9F77-57EBDFC03E77}" dateTime="2019-06-04T16:44:51" maxSheetId="4" userName="Natalija Vdobčenko" r:id="rId1222" minRId="9172" maxRId="9173">
    <sheetIdMap count="3">
      <sheetId val="1"/>
      <sheetId val="2"/>
      <sheetId val="3"/>
    </sheetIdMap>
  </header>
  <header guid="{44BC4EB9-C265-4921-AE85-27AF9E1BDA6A}" dateTime="2019-06-04T16:57:37" maxSheetId="4" userName="Natalija Vdobčenko" r:id="rId1223" minRId="9174" maxRId="9176">
    <sheetIdMap count="3">
      <sheetId val="1"/>
      <sheetId val="2"/>
      <sheetId val="3"/>
    </sheetIdMap>
  </header>
  <header guid="{27A5A0FC-BFAF-4F1C-9EA7-91A95ECC7E6A}" dateTime="2019-06-06T10:06:08" maxSheetId="4" userName="Natalija Vdobčenko" r:id="rId1224">
    <sheetIdMap count="3">
      <sheetId val="1"/>
      <sheetId val="2"/>
      <sheetId val="3"/>
    </sheetIdMap>
  </header>
  <header guid="{62E897DB-8FB2-4E71-A3FC-CE2A2BF8966F}" dateTime="2019-06-06T10:08:20" maxSheetId="4" userName="Natalija Vdobčenko" r:id="rId1225" minRId="9177" maxRId="9179">
    <sheetIdMap count="3">
      <sheetId val="1"/>
      <sheetId val="2"/>
      <sheetId val="3"/>
    </sheetIdMap>
  </header>
  <header guid="{6E413FE9-E988-4940-B52D-0531A5E76DB9}" dateTime="2019-06-06T10:48:49" maxSheetId="4" userName="Jolanta Kalniņa" r:id="rId1226" minRId="9180">
    <sheetIdMap count="3">
      <sheetId val="1"/>
      <sheetId val="2"/>
      <sheetId val="3"/>
    </sheetIdMap>
  </header>
  <header guid="{309F184C-2AA0-41C9-864F-88CA87709FAD}" dateTime="2019-06-06T10:50:19" maxSheetId="4" userName="Jolanta Kalniņa" r:id="rId1227" minRId="9181" maxRId="9182">
    <sheetIdMap count="3">
      <sheetId val="1"/>
      <sheetId val="2"/>
      <sheetId val="3"/>
    </sheetIdMap>
  </header>
  <header guid="{40C49758-5377-4018-84E4-F936DFCBE7DF}" dateTime="2019-06-06T11:29:16" maxSheetId="4" userName="Natalija Vdobčenko" r:id="rId1228">
    <sheetIdMap count="3">
      <sheetId val="1"/>
      <sheetId val="2"/>
      <sheetId val="3"/>
    </sheetIdMap>
  </header>
  <header guid="{925D7EA5-0512-4273-A1A3-D96A47B7929B}" dateTime="2019-06-06T11:30:16" maxSheetId="4" userName="Natalija Vdobčenko" r:id="rId1229" minRId="9183">
    <sheetIdMap count="3">
      <sheetId val="1"/>
      <sheetId val="2"/>
      <sheetId val="3"/>
    </sheetIdMap>
  </header>
  <header guid="{54C50349-DD91-40E5-8159-B95E496CC69E}" dateTime="2019-06-06T11:33:32" maxSheetId="4" userName="Natalija Vdobčenko" r:id="rId1230" minRId="9184" maxRId="9194">
    <sheetIdMap count="3">
      <sheetId val="1"/>
      <sheetId val="2"/>
      <sheetId val="3"/>
    </sheetIdMap>
  </header>
  <header guid="{10E37A8C-3CC1-41D1-9F73-699567DB6B05}" dateTime="2019-06-06T11:33:53" maxSheetId="4" userName="Natalija Vdobčenko" r:id="rId1231" minRId="9195">
    <sheetIdMap count="3">
      <sheetId val="1"/>
      <sheetId val="2"/>
      <sheetId val="3"/>
    </sheetIdMap>
  </header>
  <header guid="{5FB5E1AA-F2D0-4A79-A8E8-CD83582B83C8}" dateTime="2019-06-06T11:42:48" maxSheetId="4" userName="Natalija Vdobčenko" r:id="rId1232" minRId="9196">
    <sheetIdMap count="3">
      <sheetId val="1"/>
      <sheetId val="2"/>
      <sheetId val="3"/>
    </sheetIdMap>
  </header>
  <header guid="{3D72F7DA-43E7-45B9-9450-818D815465F6}" dateTime="2019-06-06T11:48:36" maxSheetId="4" userName="Natalija Vdobčenko" r:id="rId1233" minRId="9197" maxRId="9200">
    <sheetIdMap count="3">
      <sheetId val="1"/>
      <sheetId val="2"/>
      <sheetId val="3"/>
    </sheetIdMap>
  </header>
  <header guid="{A109C312-2FFE-489E-ACF1-4B084D5F144E}" dateTime="2019-06-06T14:24:38" maxSheetId="4" userName="Natalija Vdobčenko" r:id="rId1234" minRId="9201" maxRId="9202">
    <sheetIdMap count="3">
      <sheetId val="1"/>
      <sheetId val="2"/>
      <sheetId val="3"/>
    </sheetIdMap>
  </header>
  <header guid="{71AE1C44-880F-4540-ADC3-3F04DFFDAE7C}" dateTime="2019-06-06T14:31:27" maxSheetId="4" userName="Natalija Vdobčenko" r:id="rId1235" minRId="9203">
    <sheetIdMap count="3">
      <sheetId val="1"/>
      <sheetId val="2"/>
      <sheetId val="3"/>
    </sheetIdMap>
  </header>
  <header guid="{B1331566-8662-4753-9010-B4EDA4F5678D}" dateTime="2019-06-06T14:34:43" maxSheetId="4" userName="Natalija Vdobčenko" r:id="rId1236" minRId="9204">
    <sheetIdMap count="3">
      <sheetId val="1"/>
      <sheetId val="2"/>
      <sheetId val="3"/>
    </sheetIdMap>
  </header>
  <header guid="{861EE540-7AFF-4895-BD62-02F09EF89D51}" dateTime="2019-06-06T14:36:40" maxSheetId="4" userName="Natalija Vdobčenko" r:id="rId1237" minRId="9205">
    <sheetIdMap count="3">
      <sheetId val="1"/>
      <sheetId val="2"/>
      <sheetId val="3"/>
    </sheetIdMap>
  </header>
  <header guid="{A88FF590-759E-477C-B6BC-11FFC34551F7}" dateTime="2019-06-06T15:56:59" maxSheetId="4" userName="Natalija Vdobčenko" r:id="rId1238" minRId="9206" maxRId="9207">
    <sheetIdMap count="3">
      <sheetId val="1"/>
      <sheetId val="2"/>
      <sheetId val="3"/>
    </sheetIdMap>
  </header>
  <header guid="{CA308BF3-A7DB-4AB4-BA21-F822566623F9}" dateTime="2019-06-06T16:15:58" maxSheetId="4" userName="Natalija Vdobčenko" r:id="rId1239" minRId="9208" maxRId="9209">
    <sheetIdMap count="3">
      <sheetId val="1"/>
      <sheetId val="2"/>
      <sheetId val="3"/>
    </sheetIdMap>
  </header>
  <header guid="{DA9064F6-0804-4390-9B70-3D9E314D71CF}" dateTime="2019-06-06T16:32:51" maxSheetId="4" userName="Natalija Vdobčenko" r:id="rId1240" minRId="9210" maxRId="9211">
    <sheetIdMap count="3">
      <sheetId val="1"/>
      <sheetId val="2"/>
      <sheetId val="3"/>
    </sheetIdMap>
  </header>
  <header guid="{078E2ADD-FAF4-45A7-B791-55765B99B262}" dateTime="2019-06-06T16:35:25" maxSheetId="4" userName="Natalija Vdobčenko" r:id="rId1241" minRId="9212" maxRId="9215">
    <sheetIdMap count="3">
      <sheetId val="1"/>
      <sheetId val="2"/>
      <sheetId val="3"/>
    </sheetIdMap>
  </header>
  <header guid="{D16FEF27-639D-4CF3-BB8D-AF300C7FB93B}" dateTime="2019-06-06T16:37:15" maxSheetId="4" userName="Natalija Vdobčenko" r:id="rId1242" minRId="9216" maxRId="9218">
    <sheetIdMap count="3">
      <sheetId val="1"/>
      <sheetId val="2"/>
      <sheetId val="3"/>
    </sheetIdMap>
  </header>
  <header guid="{57DBBB99-FF1F-4F90-A8B3-456609A43878}" dateTime="2019-06-07T10:42:40" maxSheetId="4" userName="Natalija Vdobčenko" r:id="rId1243" minRId="9219">
    <sheetIdMap count="3">
      <sheetId val="1"/>
      <sheetId val="2"/>
      <sheetId val="3"/>
    </sheetIdMap>
  </header>
  <header guid="{B386589F-0782-4D81-89CF-6F3C1CE38A7F}" dateTime="2019-06-07T10:43:27" maxSheetId="4" userName="Natalija Vdobčenko" r:id="rId1244" minRId="9220" maxRId="9221">
    <sheetIdMap count="3">
      <sheetId val="1"/>
      <sheetId val="2"/>
      <sheetId val="3"/>
    </sheetIdMap>
  </header>
  <header guid="{07C0A39B-9874-4C19-A535-27C5EF6019B2}" dateTime="2019-06-07T11:08:30" maxSheetId="4" userName="Natalija Vdobčenko" r:id="rId1245" minRId="9222" maxRId="9223">
    <sheetIdMap count="3">
      <sheetId val="1"/>
      <sheetId val="2"/>
      <sheetId val="3"/>
    </sheetIdMap>
  </header>
  <header guid="{6A39625F-D0A7-4661-999B-C9514C413002}" dateTime="2019-06-07T11:11:41" maxSheetId="4" userName="Natalija Vdobčenko" r:id="rId1246" minRId="9224" maxRId="9225">
    <sheetIdMap count="3">
      <sheetId val="1"/>
      <sheetId val="2"/>
      <sheetId val="3"/>
    </sheetIdMap>
  </header>
  <header guid="{91C77695-4053-479C-BFFE-88F73EAAA7CF}" dateTime="2019-06-07T15:08:03" maxSheetId="4" userName="Natalija Vdobčenko" r:id="rId1247">
    <sheetIdMap count="3">
      <sheetId val="1"/>
      <sheetId val="2"/>
      <sheetId val="3"/>
    </sheetIdMap>
  </header>
  <header guid="{BE87E04F-C2FF-4D26-9D41-A7868142B89B}" dateTime="2019-06-07T15:08:29" maxSheetId="4" userName="Natalija Vdobčenko" r:id="rId1248" minRId="9226" maxRId="9227">
    <sheetIdMap count="3">
      <sheetId val="1"/>
      <sheetId val="2"/>
      <sheetId val="3"/>
    </sheetIdMap>
  </header>
  <header guid="{64DF7B7A-AD0B-44AD-87E2-E8540DC4AA03}" dateTime="2019-06-10T11:24:59" maxSheetId="4" userName="Natalija Vdobčenko" r:id="rId1249">
    <sheetIdMap count="3">
      <sheetId val="1"/>
      <sheetId val="2"/>
      <sheetId val="3"/>
    </sheetIdMap>
  </header>
  <header guid="{998E71F8-44FB-4AC8-A620-22EC093F90A8}" dateTime="2019-06-10T11:26:08" maxSheetId="4" userName="Natalija Vdobčenko" r:id="rId1250" minRId="9228" maxRId="9229">
    <sheetIdMap count="3">
      <sheetId val="1"/>
      <sheetId val="2"/>
      <sheetId val="3"/>
    </sheetIdMap>
  </header>
  <header guid="{D31A6FEA-750E-4D7F-B20B-879A7CC65ED9}" dateTime="2019-06-10T11:32:28" maxSheetId="4" userName="Natalija Vdobčenko" r:id="rId1251">
    <sheetIdMap count="3">
      <sheetId val="1"/>
      <sheetId val="2"/>
      <sheetId val="3"/>
    </sheetIdMap>
  </header>
  <header guid="{E7EA6BFE-43F4-4298-A32B-E78ED48E0987}" dateTime="2019-06-10T11:34:08" maxSheetId="4" userName="Natalija Vdobčenko" r:id="rId1252" minRId="9230">
    <sheetIdMap count="3">
      <sheetId val="1"/>
      <sheetId val="2"/>
      <sheetId val="3"/>
    </sheetIdMap>
  </header>
  <header guid="{4D04A8F3-8AFA-4C0E-BE0A-07FCE0577232}" dateTime="2019-06-10T11:35:11" maxSheetId="4" userName="Natalija Vdobčenko" r:id="rId1253" minRId="9231">
    <sheetIdMap count="3">
      <sheetId val="1"/>
      <sheetId val="2"/>
      <sheetId val="3"/>
    </sheetIdMap>
  </header>
  <header guid="{75ED8BDF-5BE1-4E1A-9406-56DD7B7F1856}" dateTime="2019-06-10T11:37:08" maxSheetId="4" userName="Natalija Vdobčenko" r:id="rId1254" minRId="9232">
    <sheetIdMap count="3">
      <sheetId val="1"/>
      <sheetId val="2"/>
      <sheetId val="3"/>
    </sheetIdMap>
  </header>
  <header guid="{D93FF267-9789-4940-826D-37DD8A59E1F4}" dateTime="2019-06-10T15:43:35" maxSheetId="4" userName="Natalija Vdobčenko" r:id="rId1255">
    <sheetIdMap count="3">
      <sheetId val="1"/>
      <sheetId val="2"/>
      <sheetId val="3"/>
    </sheetIdMap>
  </header>
  <header guid="{B4E51E43-0535-4F09-8075-8F70B1226235}" dateTime="2019-06-10T15:54:41" maxSheetId="4" userName="Natalija Vdobčenko" r:id="rId1256" minRId="9233">
    <sheetIdMap count="3">
      <sheetId val="1"/>
      <sheetId val="2"/>
      <sheetId val="3"/>
    </sheetIdMap>
  </header>
  <header guid="{4B967064-6183-46CB-941D-6389DCC12E57}" dateTime="2019-06-10T15:56:13" maxSheetId="4" userName="Natalija Vdobčenko" r:id="rId1257">
    <sheetIdMap count="3">
      <sheetId val="1"/>
      <sheetId val="2"/>
      <sheetId val="3"/>
    </sheetIdMap>
  </header>
  <header guid="{BA7879C4-6E69-4468-9E72-CA78462CC7C4}" dateTime="2019-06-10T15:58:04" maxSheetId="4" userName="Natalija Vdobčenko" r:id="rId1258">
    <sheetIdMap count="3">
      <sheetId val="1"/>
      <sheetId val="2"/>
      <sheetId val="3"/>
    </sheetIdMap>
  </header>
  <header guid="{59D2F914-4BAA-443E-862F-58D3C822D665}" dateTime="2019-06-10T16:00:49" maxSheetId="4" userName="Natalija Vdobčenko" r:id="rId1259">
    <sheetIdMap count="3">
      <sheetId val="1"/>
      <sheetId val="2"/>
      <sheetId val="3"/>
    </sheetIdMap>
  </header>
  <header guid="{7FF9112E-3C63-4F95-B841-2C8342397C07}" dateTime="2019-06-10T16:04:27" maxSheetId="4" userName="Natalija Vdobčenko" r:id="rId1260">
    <sheetIdMap count="3">
      <sheetId val="1"/>
      <sheetId val="2"/>
      <sheetId val="3"/>
    </sheetIdMap>
  </header>
  <header guid="{F03D2561-41A7-418F-BD2C-45B9E475B92D}" dateTime="2019-06-11T08:21:10" maxSheetId="4" userName="Natalija Vdobčenko" r:id="rId1261" minRId="9234" maxRId="9235">
    <sheetIdMap count="3">
      <sheetId val="1"/>
      <sheetId val="2"/>
      <sheetId val="3"/>
    </sheetIdMap>
  </header>
  <header guid="{1802577F-E006-44A2-86CA-8C991D05BE32}" dateTime="2019-06-11T10:12:21" maxSheetId="4" userName="Natalija Vdobčenko" r:id="rId1262" minRId="9236" maxRId="9237">
    <sheetIdMap count="3">
      <sheetId val="1"/>
      <sheetId val="2"/>
      <sheetId val="3"/>
    </sheetIdMap>
  </header>
  <header guid="{D68DEF0A-E628-4286-8E6C-1DB64CCBAACB}" dateTime="2019-06-11T16:07:55" maxSheetId="4" userName="Natalija Vdobčenko" r:id="rId1263" minRId="9238" maxRId="9239">
    <sheetIdMap count="3">
      <sheetId val="1"/>
      <sheetId val="2"/>
      <sheetId val="3"/>
    </sheetIdMap>
  </header>
  <header guid="{9D6EA3E8-E853-4267-B2E4-B325A400A2F1}" dateTime="2019-06-11T16:21:42" maxSheetId="4" userName="Natalija Vdobčenko" r:id="rId1264" minRId="9240" maxRId="9242">
    <sheetIdMap count="3">
      <sheetId val="1"/>
      <sheetId val="2"/>
      <sheetId val="3"/>
    </sheetIdMap>
  </header>
  <header guid="{C9978C64-7F39-4EF0-B27C-029A9D61A5BE}" dateTime="2019-06-12T08:21:05" maxSheetId="4" userName="Natalija Vdobčenko" r:id="rId1265" minRId="9243" maxRId="9244">
    <sheetIdMap count="3">
      <sheetId val="1"/>
      <sheetId val="2"/>
      <sheetId val="3"/>
    </sheetIdMap>
  </header>
  <header guid="{740155F1-0039-4863-A3DF-883611531954}" dateTime="2019-06-12T08:30:40" maxSheetId="4" userName="Natalija Vdobčenko" r:id="rId1266" minRId="9245" maxRId="9246">
    <sheetIdMap count="3">
      <sheetId val="1"/>
      <sheetId val="2"/>
      <sheetId val="3"/>
    </sheetIdMap>
  </header>
  <header guid="{30063113-7FB4-41BD-8946-2BB09040C763}" dateTime="2019-06-12T11:13:14" maxSheetId="4" userName="Jolanta Kalniņa" r:id="rId1267" minRId="9247">
    <sheetIdMap count="3">
      <sheetId val="1"/>
      <sheetId val="2"/>
      <sheetId val="3"/>
    </sheetIdMap>
  </header>
  <header guid="{1FE0E688-F76D-41BF-AA99-613BFD273724}" dateTime="2019-06-12T11:13:30" maxSheetId="4" userName="Jolanta Kalniņa" r:id="rId1268" minRId="9248">
    <sheetIdMap count="3">
      <sheetId val="1"/>
      <sheetId val="2"/>
      <sheetId val="3"/>
    </sheetIdMap>
  </header>
  <header guid="{FCD4C52F-6C15-48F6-B1F4-CA4AFD5446EA}" dateTime="2019-06-12T13:37:44" maxSheetId="4" userName="Natalija Vdobčenko" r:id="rId1269" minRId="9249" maxRId="9250">
    <sheetIdMap count="3">
      <sheetId val="1"/>
      <sheetId val="2"/>
      <sheetId val="3"/>
    </sheetIdMap>
  </header>
  <header guid="{BD28B8CE-F0DA-4FD4-BBF1-F5D233FB3FBA}" dateTime="2019-06-12T15:47:26" maxSheetId="4" userName="Natalija Vdobčenko" r:id="rId1270">
    <sheetIdMap count="3">
      <sheetId val="1"/>
      <sheetId val="2"/>
      <sheetId val="3"/>
    </sheetIdMap>
  </header>
  <header guid="{71AAA76D-AE23-47BD-B247-375519386ABD}" dateTime="2019-06-12T16:11:45" maxSheetId="4" userName="Natalija Vdobčenko" r:id="rId1271" minRId="9251" maxRId="9253">
    <sheetIdMap count="3">
      <sheetId val="1"/>
      <sheetId val="2"/>
      <sheetId val="3"/>
    </sheetIdMap>
  </header>
  <header guid="{E9672F46-E876-4A49-9111-EC8940E88964}" dateTime="2019-06-12T16:15:43" maxSheetId="4" userName="Natalija Vdobčenko" r:id="rId1272" minRId="9254" maxRId="9259">
    <sheetIdMap count="3">
      <sheetId val="1"/>
      <sheetId val="2"/>
      <sheetId val="3"/>
    </sheetIdMap>
  </header>
  <header guid="{D2EE61FB-CB98-45CB-9E0D-D5AEC43E8ADB}" dateTime="2019-06-12T16:16:30" maxSheetId="4" userName="Natalija Vdobčenko" r:id="rId1273" minRId="9260" maxRId="9262">
    <sheetIdMap count="3">
      <sheetId val="1"/>
      <sheetId val="2"/>
      <sheetId val="3"/>
    </sheetIdMap>
  </header>
  <header guid="{62553F26-7A7A-46B2-959A-3EB2354F64BF}" dateTime="2019-06-12T16:18:06" maxSheetId="4" userName="Natalija Vdobčenko" r:id="rId1274" minRId="9263" maxRId="9265">
    <sheetIdMap count="3">
      <sheetId val="1"/>
      <sheetId val="2"/>
      <sheetId val="3"/>
    </sheetIdMap>
  </header>
  <header guid="{AD745844-9AED-498E-B58D-60F199A19BD1}" dateTime="2019-06-12T16:21:54" maxSheetId="4" userName="Natalija Vdobčenko" r:id="rId1275">
    <sheetIdMap count="3">
      <sheetId val="1"/>
      <sheetId val="2"/>
      <sheetId val="3"/>
    </sheetIdMap>
  </header>
  <header guid="{65554CB8-A5BE-49FD-B66A-DB106DE9385E}" dateTime="2019-06-12T16:27:41" maxSheetId="4" userName="Natalija Vdobčenko" r:id="rId1276">
    <sheetIdMap count="3">
      <sheetId val="1"/>
      <sheetId val="2"/>
      <sheetId val="3"/>
    </sheetIdMap>
  </header>
  <header guid="{4A38ACF5-0FB3-4448-A59F-50170DBEBC21}" dateTime="2019-06-12T16:30:12" maxSheetId="4" userName="Natalija Vdobčenko" r:id="rId1277">
    <sheetIdMap count="3">
      <sheetId val="1"/>
      <sheetId val="2"/>
      <sheetId val="3"/>
    </sheetIdMap>
  </header>
  <header guid="{7FF2E377-ED06-4B7F-93B0-2712B04991E9}" dateTime="2019-06-12T17:12:12" maxSheetId="4" userName="Natalija Vdobčenko" r:id="rId1278">
    <sheetIdMap count="3">
      <sheetId val="1"/>
      <sheetId val="2"/>
      <sheetId val="3"/>
    </sheetIdMap>
  </header>
  <header guid="{61BBFB3A-3D77-4827-A6BF-8654B4D9CE39}" dateTime="2019-06-13T09:24:32" maxSheetId="4" userName="Natalija Vdobčenko" r:id="rId1279" minRId="9266">
    <sheetIdMap count="3">
      <sheetId val="1"/>
      <sheetId val="2"/>
      <sheetId val="3"/>
    </sheetIdMap>
  </header>
  <header guid="{432F1630-EE7F-4C87-B073-3135651FDC71}" dateTime="2019-06-13T10:34:28" maxSheetId="4" userName="Natalija Vdobčenko" r:id="rId1280" minRId="9267" maxRId="9268">
    <sheetIdMap count="3">
      <sheetId val="1"/>
      <sheetId val="2"/>
      <sheetId val="3"/>
    </sheetIdMap>
  </header>
  <header guid="{CBC876FF-5B10-41D0-A5FA-918DE77B4B50}" dateTime="2019-06-13T10:48:29" maxSheetId="4" userName="Natalija Vdobčenko" r:id="rId1281" minRId="9269" maxRId="9270">
    <sheetIdMap count="3">
      <sheetId val="1"/>
      <sheetId val="2"/>
      <sheetId val="3"/>
    </sheetIdMap>
  </header>
  <header guid="{C411F51F-DCC6-4FAA-8C41-0D579931F3D5}" dateTime="2019-06-13T13:43:13" maxSheetId="4" userName="Natalija Vdobčenko" r:id="rId1282" minRId="9271" maxRId="9272">
    <sheetIdMap count="3">
      <sheetId val="1"/>
      <sheetId val="2"/>
      <sheetId val="3"/>
    </sheetIdMap>
  </header>
  <header guid="{C77275E3-5EA3-43E9-8299-92DC2D40B5AA}" dateTime="2019-06-13T13:47:57" maxSheetId="4" userName="Natalija Vdobčenko" r:id="rId1283" minRId="9273" maxRId="9274">
    <sheetIdMap count="3">
      <sheetId val="1"/>
      <sheetId val="2"/>
      <sheetId val="3"/>
    </sheetIdMap>
  </header>
  <header guid="{159AB683-AA3D-492F-8B9B-1311B0A3E883}" dateTime="2019-06-13T15:28:48" maxSheetId="4" userName="Natalija Vdobčenko" r:id="rId1284" minRId="9275" maxRId="9276">
    <sheetIdMap count="3">
      <sheetId val="1"/>
      <sheetId val="2"/>
      <sheetId val="3"/>
    </sheetIdMap>
  </header>
  <header guid="{74FAB9D4-A6DB-4A56-82A6-E4032C3D3E6C}" dateTime="2019-06-13T15:43:24" maxSheetId="4" userName="Natalija Vdobčenko" r:id="rId1285">
    <sheetIdMap count="3">
      <sheetId val="1"/>
      <sheetId val="2"/>
      <sheetId val="3"/>
    </sheetIdMap>
  </header>
  <header guid="{9CE5C44D-23E7-463C-B322-BFB97B58FA33}" dateTime="2019-06-14T08:07:52" maxSheetId="4" userName="Natalija Vdobčenko" r:id="rId1286" minRId="9277" maxRId="9278">
    <sheetIdMap count="3">
      <sheetId val="1"/>
      <sheetId val="2"/>
      <sheetId val="3"/>
    </sheetIdMap>
  </header>
  <header guid="{70E2D942-92F8-4FC1-8415-3AC1CB15BF18}" dateTime="2019-06-14T08:11:36" maxSheetId="4" userName="Natalija Vdobčenko" r:id="rId1287" minRId="9279">
    <sheetIdMap count="3">
      <sheetId val="1"/>
      <sheetId val="2"/>
      <sheetId val="3"/>
    </sheetIdMap>
  </header>
  <header guid="{C18794C5-0377-49CA-A65A-81AF26978017}" dateTime="2019-06-14T08:21:48" maxSheetId="4" userName="Natalija Vdobčenko" r:id="rId1288">
    <sheetIdMap count="3">
      <sheetId val="1"/>
      <sheetId val="2"/>
      <sheetId val="3"/>
    </sheetIdMap>
  </header>
  <header guid="{8288E962-15C0-4535-AB46-69DA4612603E}" dateTime="2019-06-14T08:28:41" maxSheetId="4" userName="Natalija Vdobčenko" r:id="rId1289">
    <sheetIdMap count="3">
      <sheetId val="1"/>
      <sheetId val="2"/>
      <sheetId val="3"/>
    </sheetIdMap>
  </header>
  <header guid="{8E7A0B7C-F48B-4FA7-8130-415CCCF6F2C8}" dateTime="2019-06-14T08:31:26" maxSheetId="4" userName="Natalija Vdobčenko" r:id="rId1290" minRId="9280">
    <sheetIdMap count="3">
      <sheetId val="1"/>
      <sheetId val="2"/>
      <sheetId val="3"/>
    </sheetIdMap>
  </header>
  <header guid="{6E633918-F91E-4BDD-B11C-9FF5EBAB5E31}" dateTime="2019-06-14T08:35:50" maxSheetId="4" userName="Natalija Vdobčenko" r:id="rId1291">
    <sheetIdMap count="3">
      <sheetId val="1"/>
      <sheetId val="2"/>
      <sheetId val="3"/>
    </sheetIdMap>
  </header>
  <header guid="{2458FEE0-4E5D-407B-8AAF-653B35B6EEBB}" dateTime="2019-06-14T08:37:30" maxSheetId="4" userName="Natalija Vdobčenko" r:id="rId1292">
    <sheetIdMap count="3">
      <sheetId val="1"/>
      <sheetId val="2"/>
      <sheetId val="3"/>
    </sheetIdMap>
  </header>
  <header guid="{F9D50FDB-939E-42E7-82F4-7397A6CA1C24}" dateTime="2019-06-14T08:38:31" maxSheetId="4" userName="Natalija Vdobčenko" r:id="rId1293" minRId="9281" maxRId="9283">
    <sheetIdMap count="3">
      <sheetId val="1"/>
      <sheetId val="2"/>
      <sheetId val="3"/>
    </sheetIdMap>
  </header>
  <header guid="{FAFAFD18-551A-427C-9E43-D0A2D932BC9A}" dateTime="2019-06-14T08:38:52" maxSheetId="4" userName="Natalija Vdobčenko" r:id="rId1294">
    <sheetIdMap count="3">
      <sheetId val="1"/>
      <sheetId val="2"/>
      <sheetId val="3"/>
    </sheetIdMap>
  </header>
  <header guid="{741D0C64-D9E7-4A24-A656-811252A5945C}" dateTime="2019-06-14T08:39:15" maxSheetId="4" userName="Natalija Vdobčenko" r:id="rId1295">
    <sheetIdMap count="3">
      <sheetId val="1"/>
      <sheetId val="2"/>
      <sheetId val="3"/>
    </sheetIdMap>
  </header>
  <header guid="{76C87932-AC7F-4EB8-9B3A-6F653176D27C}" dateTime="2019-06-14T08:39:34" maxSheetId="4" userName="Natalija Vdobčenko" r:id="rId1296">
    <sheetIdMap count="3">
      <sheetId val="1"/>
      <sheetId val="2"/>
      <sheetId val="3"/>
    </sheetIdMap>
  </header>
  <header guid="{AE855C01-4255-45B1-8CB8-EDA8F428B364}" dateTime="2019-06-14T08:40:27" maxSheetId="4" userName="Natalija Vdobčenko" r:id="rId1297">
    <sheetIdMap count="3">
      <sheetId val="1"/>
      <sheetId val="2"/>
      <sheetId val="3"/>
    </sheetIdMap>
  </header>
  <header guid="{5E01C4CA-81BA-4447-948A-005F177E1C1E}" dateTime="2019-06-14T08:40:40" maxSheetId="4" userName="Natalija Vdobčenko" r:id="rId1298">
    <sheetIdMap count="3">
      <sheetId val="1"/>
      <sheetId val="2"/>
      <sheetId val="3"/>
    </sheetIdMap>
  </header>
  <header guid="{CB21C45B-3609-4250-B423-0497557007E0}" dateTime="2019-06-14T09:24:24" maxSheetId="4" userName="Jolanta Kalniņa" r:id="rId1299">
    <sheetIdMap count="3">
      <sheetId val="1"/>
      <sheetId val="2"/>
      <sheetId val="3"/>
    </sheetIdMap>
  </header>
  <header guid="{18117A77-15AE-4877-9D4E-674864D8DDFB}" dateTime="2019-06-17T10:28:47" maxSheetId="4" userName="Natalija Vdobčenko" r:id="rId1300">
    <sheetIdMap count="3">
      <sheetId val="1"/>
      <sheetId val="2"/>
      <sheetId val="3"/>
    </sheetIdMap>
  </header>
  <header guid="{2B0B18A1-49D4-450B-A9FA-AB83D7FF9279}" dateTime="2019-06-17T10:30:28" maxSheetId="4" userName="Natalija Vdobčenko" r:id="rId1301" minRId="9284">
    <sheetIdMap count="3">
      <sheetId val="1"/>
      <sheetId val="2"/>
      <sheetId val="3"/>
    </sheetIdMap>
  </header>
  <header guid="{73F519FB-0DF2-4D07-9AC1-56FDA423930D}" dateTime="2019-06-17T10:31:48" maxSheetId="4" userName="Natalija Vdobčenko" r:id="rId1302" minRId="9285" maxRId="9287">
    <sheetIdMap count="3">
      <sheetId val="1"/>
      <sheetId val="2"/>
      <sheetId val="3"/>
    </sheetIdMap>
  </header>
  <header guid="{FB8A531B-2983-461E-A987-B6A2E4F34F55}" dateTime="2019-06-17T10:33:11" maxSheetId="4" userName="Natalija Vdobčenko" r:id="rId1303">
    <sheetIdMap count="3">
      <sheetId val="1"/>
      <sheetId val="2"/>
      <sheetId val="3"/>
    </sheetIdMap>
  </header>
  <header guid="{F99D0D30-A1F2-4F1B-99AF-493F8B1E1683}" dateTime="2019-06-18T09:24:16" maxSheetId="4" userName="Natalija Vdobčenko" r:id="rId1304" minRId="9288" maxRId="9289">
    <sheetIdMap count="3">
      <sheetId val="1"/>
      <sheetId val="2"/>
      <sheetId val="3"/>
    </sheetIdMap>
  </header>
  <header guid="{E4EB5406-68F5-44BA-BCD1-6B85B419BD5D}" dateTime="2019-06-18T09:33:19" maxSheetId="4" userName="Natalija Vdobčenko" r:id="rId1305">
    <sheetIdMap count="3">
      <sheetId val="1"/>
      <sheetId val="2"/>
      <sheetId val="3"/>
    </sheetIdMap>
  </header>
  <header guid="{EE0101BB-54C3-4F94-8035-203CF521B5C3}" dateTime="2019-06-18T16:37:27" maxSheetId="4" userName="Natalija Vdobčenko" r:id="rId1306" minRId="9290" maxRId="9291">
    <sheetIdMap count="3">
      <sheetId val="1"/>
      <sheetId val="2"/>
      <sheetId val="3"/>
    </sheetIdMap>
  </header>
  <header guid="{35EE0145-9D6A-4AEA-915E-155314DC20F7}" dateTime="2019-06-18T16:43:58" maxSheetId="4" userName="Natalija Vdobčenko" r:id="rId1307">
    <sheetIdMap count="3">
      <sheetId val="1"/>
      <sheetId val="2"/>
      <sheetId val="3"/>
    </sheetIdMap>
  </header>
  <header guid="{8ACBAE44-FAD6-4285-B8E1-B2BA8CBC2E77}" dateTime="2019-06-19T08:16:40" maxSheetId="4" userName="Natalija Vdobčenko" r:id="rId1308">
    <sheetIdMap count="3">
      <sheetId val="1"/>
      <sheetId val="2"/>
      <sheetId val="3"/>
    </sheetIdMap>
  </header>
  <header guid="{4B5BFE80-F790-4713-9413-6C33B3465425}" dateTime="2019-06-20T08:54:33" maxSheetId="4" userName="Dace Riterfelte" r:id="rId1309" minRId="9292">
    <sheetIdMap count="3">
      <sheetId val="1"/>
      <sheetId val="2"/>
      <sheetId val="3"/>
    </sheetIdMap>
  </header>
</headers>
</file>

<file path=xl/revisions/revisionLog11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986" sId="1" ref="A17:XFD17" action="insertRow"/>
  <rrc rId="5987" sId="1" ref="A17:XFD17" action="insertRow"/>
  <rcv guid="{CFE03FCF-A4D8-435A-8A9B-0544466F5A93}" action="delete"/>
  <rcv guid="{CFE03FCF-A4D8-435A-8A9B-0544466F5A93}" action="add"/>
</revisions>
</file>

<file path=xl/revisions/revisionLog11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988" sId="1" ref="A16:XFD16" action="insertRow"/>
  <rrc rId="5989" sId="1" ref="A17:XFD17" action="insertRow"/>
  <rfmt sheetId="1" sqref="A16:M16">
    <dxf>
      <fill>
        <patternFill patternType="none">
          <bgColor auto="1"/>
        </patternFill>
      </fill>
    </dxf>
  </rfmt>
  <rfmt sheetId="1" sqref="A20:M20">
    <dxf>
      <fill>
        <patternFill patternType="solid">
          <bgColor theme="4" tint="0.79998168889431442"/>
        </patternFill>
      </fill>
    </dxf>
  </rfmt>
</revisions>
</file>

<file path=xl/revisions/revisionLog11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90" sId="1">
    <nc r="D19">
      <f>E19+F19</f>
    </nc>
  </rcc>
  <rcc rId="5991" sId="1">
    <nc r="C19">
      <f>D19+G19+H19+I19+J19+K19+L19+M19</f>
    </nc>
  </rcc>
  <rrc rId="5992" sId="1" ref="A22:XFD22" action="insertRow"/>
  <rrc rId="5993" sId="1" ref="A22:XFD22" action="insertRow"/>
  <rfmt sheetId="1" sqref="A23:M23">
    <dxf>
      <fill>
        <patternFill patternType="solid">
          <bgColor theme="4" tint="0.79998168889431442"/>
        </patternFill>
      </fill>
    </dxf>
  </rfmt>
  <rcc rId="5994" sId="1">
    <nc r="D22">
      <f>E22+F22</f>
    </nc>
  </rcc>
  <rcc rId="5995" sId="1">
    <nc r="C22">
      <f>D22+G22+H22+I22+J22+K22+L22+M22</f>
    </nc>
  </rcc>
  <rfmt sheetId="1" sqref="E20" start="0" length="0">
    <dxf>
      <border outline="0">
        <right style="thin">
          <color indexed="64"/>
        </right>
      </border>
    </dxf>
  </rfmt>
  <rcc rId="5996" sId="1">
    <nc r="C20">
      <f>SUM(C18,C19)</f>
    </nc>
  </rcc>
  <rcc rId="5997" sId="1">
    <nc r="D20">
      <f>SUM(D18,D19)</f>
    </nc>
  </rcc>
  <rcc rId="5998" sId="1">
    <nc r="E20">
      <f>SUM(E18,E19)</f>
    </nc>
  </rcc>
  <rcc rId="5999" sId="1">
    <nc r="F20">
      <f>SUM(F18,F19)</f>
    </nc>
  </rcc>
  <rcc rId="6000" sId="1">
    <nc r="G20">
      <f>SUM(G18,G19)</f>
    </nc>
  </rcc>
  <rcc rId="6001" sId="1">
    <nc r="H20">
      <f>SUM(H18,H19)</f>
    </nc>
  </rcc>
  <rcc rId="6002" sId="1">
    <nc r="I20">
      <f>SUM(I18,I19)</f>
    </nc>
  </rcc>
  <rcc rId="6003" sId="1">
    <nc r="J20">
      <f>SUM(J18,J19)</f>
    </nc>
  </rcc>
  <rcc rId="6004" sId="1">
    <nc r="K20">
      <f>SUM(K18,K19)</f>
    </nc>
  </rcc>
  <rcc rId="6005" sId="1">
    <nc r="L20">
      <f>SUM(L18,L19)</f>
    </nc>
  </rcc>
  <rcc rId="6006" sId="1">
    <nc r="M20">
      <f>SUM(M18,M19)</f>
    </nc>
  </rcc>
  <rcc rId="6007" sId="1">
    <nc r="C23">
      <f>SUM(C21:C22)</f>
    </nc>
  </rcc>
  <rcc rId="6008" sId="1">
    <nc r="D23">
      <f>SUM(D21:D22)</f>
    </nc>
  </rcc>
  <rcc rId="6009" sId="1" odxf="1" dxf="1">
    <nc r="E23">
      <f>SUM(E21:E22)</f>
    </nc>
    <odxf>
      <border outline="0">
        <right/>
      </border>
    </odxf>
    <ndxf>
      <border outline="0">
        <right style="thin">
          <color indexed="64"/>
        </right>
      </border>
    </ndxf>
  </rcc>
  <rcc rId="6010" sId="1">
    <nc r="F23">
      <f>SUM(F21:F22)</f>
    </nc>
  </rcc>
  <rcc rId="6011" sId="1">
    <nc r="G23">
      <f>SUM(G21:G22)</f>
    </nc>
  </rcc>
  <rcc rId="6012" sId="1">
    <nc r="H23">
      <f>SUM(H21:H22)</f>
    </nc>
  </rcc>
  <rcc rId="6013" sId="1">
    <nc r="I23">
      <f>SUM(I21:I22)</f>
    </nc>
  </rcc>
  <rcc rId="6014" sId="1">
    <nc r="J23">
      <f>SUM(J21:J22)</f>
    </nc>
  </rcc>
  <rcc rId="6015" sId="1">
    <nc r="K23">
      <f>SUM(K21:K22)</f>
    </nc>
  </rcc>
  <rcc rId="6016" sId="1">
    <nc r="L23">
      <f>SUM(L21:L22)</f>
    </nc>
  </rcc>
  <rcc rId="6017" sId="1">
    <nc r="M23">
      <f>SUM(M21:M22)</f>
    </nc>
  </rcc>
  <rrc rId="6018" sId="1" ref="A25:XFD25" action="insertRow"/>
  <rfmt sheetId="1" sqref="B25" start="0" length="0">
    <dxf/>
  </rfmt>
  <rcc rId="6019" sId="1">
    <nc r="C25">
      <f>D25+G25+H25+I25+J25+K25+L25+M25</f>
    </nc>
  </rcc>
  <rcc rId="6020" sId="1">
    <nc r="D25">
      <f>E25+F25</f>
    </nc>
  </rcc>
  <rrc rId="6021" sId="1" ref="A26:XFD26" action="insertRow"/>
  <rfmt sheetId="1" sqref="A26" start="0" length="0">
    <dxf>
      <fill>
        <patternFill patternType="solid">
          <bgColor theme="4" tint="0.79998168889431442"/>
        </patternFill>
      </fill>
    </dxf>
  </rfmt>
  <rfmt sheetId="1" sqref="B26" start="0" length="0">
    <dxf>
      <fill>
        <patternFill patternType="solid">
          <bgColor theme="4" tint="0.79998168889431442"/>
        </patternFill>
      </fill>
    </dxf>
  </rfmt>
  <rcc rId="6022" sId="1" odxf="1" dxf="1">
    <nc r="C26">
      <f>SUM(C24:C25)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023" sId="1" odxf="1" dxf="1">
    <nc r="D26">
      <f>SUM(D24:D25)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024" sId="1" odxf="1" dxf="1">
    <nc r="E26">
      <f>SUM(E24:E25)</f>
    </nc>
    <odxf>
      <fill>
        <patternFill patternType="none">
          <bgColor indexed="65"/>
        </patternFill>
      </fill>
      <border outline="0">
        <right/>
      </border>
    </odxf>
    <ndxf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6025" sId="1" odxf="1" dxf="1">
    <nc r="F26">
      <f>SUM(F24:F25)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026" sId="1" odxf="1" dxf="1">
    <nc r="G26">
      <f>SUM(G24:G25)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027" sId="1" odxf="1" dxf="1">
    <nc r="H26">
      <f>SUM(H24:H25)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028" sId="1" odxf="1" dxf="1">
    <nc r="I26">
      <f>SUM(I24:I25)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029" sId="1" odxf="1" dxf="1">
    <nc r="J26">
      <f>SUM(J24:J25)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030" sId="1" odxf="1" dxf="1">
    <nc r="K26">
      <f>SUM(K24:K25)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031" sId="1" odxf="1" dxf="1">
    <nc r="L26">
      <f>SUM(L24:L25)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032" sId="1" odxf="1" dxf="1">
    <nc r="M26">
      <f>SUM(M24:M25)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</revisions>
</file>

<file path=xl/revisions/revisionLog11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033" sId="1" ref="A28:XFD28" action="insertRow"/>
  <rfmt sheetId="1" sqref="B28" start="0" length="0">
    <dxf/>
  </rfmt>
  <rcc rId="6034" sId="1">
    <nc r="C28">
      <f>D28+G28+H28+I28+J28+K28+L28+M28</f>
    </nc>
  </rcc>
  <rcc rId="6035" sId="1">
    <nc r="D28">
      <f>E28+F28</f>
    </nc>
  </rcc>
  <rrc rId="6036" sId="1" ref="A29:XFD29" action="insertRow"/>
  <rfmt sheetId="1" sqref="A29" start="0" length="0">
    <dxf>
      <fill>
        <patternFill patternType="solid">
          <bgColor theme="4" tint="0.79998168889431442"/>
        </patternFill>
      </fill>
    </dxf>
  </rfmt>
  <rfmt sheetId="1" sqref="B29" start="0" length="0">
    <dxf>
      <fill>
        <patternFill patternType="solid">
          <bgColor theme="4" tint="0.79998168889431442"/>
        </patternFill>
      </fill>
    </dxf>
  </rfmt>
  <rcc rId="6037" sId="1" odxf="1" dxf="1">
    <nc r="C29">
      <f>SUM(C27:C28)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038" sId="1" odxf="1" dxf="1">
    <nc r="D29">
      <f>SUM(D27:D28)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039" sId="1" odxf="1" dxf="1">
    <nc r="E29">
      <f>SUM(E27:E28)</f>
    </nc>
    <odxf>
      <fill>
        <patternFill patternType="none">
          <bgColor indexed="65"/>
        </patternFill>
      </fill>
      <border outline="0">
        <right/>
      </border>
    </odxf>
    <ndxf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6040" sId="1" odxf="1" dxf="1">
    <nc r="F29">
      <f>SUM(F27:F28)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041" sId="1" odxf="1" dxf="1">
    <nc r="G29">
      <f>SUM(G27:G28)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042" sId="1" odxf="1" dxf="1">
    <nc r="H29">
      <f>SUM(H27:H28)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043" sId="1" odxf="1" dxf="1">
    <nc r="I29">
      <f>SUM(I27:I28)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044" sId="1" odxf="1" dxf="1">
    <nc r="J29">
      <f>SUM(J27:J28)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045" sId="1" odxf="1" dxf="1">
    <nc r="K29">
      <f>SUM(K27:K28)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046" sId="1" odxf="1" dxf="1">
    <nc r="L29">
      <f>SUM(L27:L28)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047" sId="1" odxf="1" dxf="1">
    <nc r="M29">
      <f>SUM(M27:M28)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rc rId="6048" sId="1" ref="A31:XFD31" action="insertRow"/>
  <rfmt sheetId="1" sqref="B31" start="0" length="0">
    <dxf/>
  </rfmt>
  <rcc rId="6049" sId="1">
    <nc r="C31">
      <f>D31+G31+H31+I31+J31+K31+L31+M31</f>
    </nc>
  </rcc>
  <rcc rId="6050" sId="1">
    <nc r="D31">
      <f>E31+F31</f>
    </nc>
  </rcc>
  <rfmt sheetId="1" sqref="H31" start="0" length="0">
    <dxf/>
  </rfmt>
  <rfmt sheetId="1" sqref="I31" start="0" length="0">
    <dxf/>
  </rfmt>
  <rfmt sheetId="1" sqref="J31" start="0" length="0">
    <dxf/>
  </rfmt>
  <rrc rId="6051" sId="1" ref="A32:XFD32" action="insertRow"/>
  <rfmt sheetId="1" sqref="A32" start="0" length="0">
    <dxf>
      <fill>
        <patternFill patternType="solid">
          <bgColor theme="4" tint="0.79998168889431442"/>
        </patternFill>
      </fill>
    </dxf>
  </rfmt>
  <rfmt sheetId="1" sqref="B32" start="0" length="0">
    <dxf>
      <fill>
        <patternFill patternType="solid">
          <bgColor theme="4" tint="0.79998168889431442"/>
        </patternFill>
      </fill>
    </dxf>
  </rfmt>
  <rcc rId="6052" sId="1" odxf="1" dxf="1">
    <nc r="C32">
      <f>SUM(C30:C31)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053" sId="1" odxf="1" dxf="1">
    <nc r="D32">
      <f>SUM(D30:D31)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054" sId="1" odxf="1" dxf="1">
    <nc r="E32">
      <f>SUM(E30:E31)</f>
    </nc>
    <odxf>
      <fill>
        <patternFill patternType="none">
          <bgColor indexed="65"/>
        </patternFill>
      </fill>
      <border outline="0">
        <right/>
      </border>
    </odxf>
    <ndxf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6055" sId="1" odxf="1" dxf="1">
    <nc r="F32">
      <f>SUM(F30:F31)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056" sId="1" odxf="1" dxf="1">
    <nc r="G32">
      <f>SUM(G30:G31)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057" sId="1" odxf="1" dxf="1">
    <nc r="H32">
      <f>SUM(H30:H31)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058" sId="1" odxf="1" dxf="1">
    <nc r="I32">
      <f>SUM(I30:I31)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059" sId="1" odxf="1" dxf="1">
    <nc r="J32">
      <f>SUM(J30:J31)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060" sId="1" odxf="1" dxf="1">
    <nc r="K32">
      <f>SUM(K30:K31)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061" sId="1" odxf="1" dxf="1">
    <nc r="L32">
      <f>SUM(L30:L31)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062" sId="1" odxf="1" dxf="1">
    <nc r="M32">
      <f>SUM(M30:M31)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</revisions>
</file>

<file path=xl/revisions/revisionLog11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063" sId="1" ref="A34:XFD34" action="insertRow"/>
  <rfmt sheetId="1" sqref="B34" start="0" length="0">
    <dxf/>
  </rfmt>
  <rcc rId="6064" sId="1">
    <nc r="C34">
      <f>D34+G34+H34+I34+J34+K34+L34+M34</f>
    </nc>
  </rcc>
  <rcc rId="6065" sId="1">
    <nc r="D34">
      <f>E34+F34</f>
    </nc>
  </rcc>
  <rfmt sheetId="1" sqref="H34" start="0" length="0">
    <dxf/>
  </rfmt>
  <rfmt sheetId="1" sqref="I34" start="0" length="0">
    <dxf/>
  </rfmt>
  <rfmt sheetId="1" sqref="J34" start="0" length="0">
    <dxf/>
  </rfmt>
  <rcc rId="6066" sId="1">
    <nc r="A34" t="inlineStr">
      <is>
        <t>`</t>
      </is>
    </nc>
  </rcc>
  <rrc rId="6067" sId="1" ref="A35:XFD35" action="insertRow"/>
  <rfmt sheetId="1" sqref="A35" start="0" length="0">
    <dxf>
      <fill>
        <patternFill patternType="solid">
          <bgColor theme="4" tint="0.79998168889431442"/>
        </patternFill>
      </fill>
    </dxf>
  </rfmt>
  <rfmt sheetId="1" sqref="B35" start="0" length="0">
    <dxf>
      <fill>
        <patternFill patternType="solid">
          <bgColor theme="4" tint="0.79998168889431442"/>
        </patternFill>
      </fill>
    </dxf>
  </rfmt>
  <rcc rId="6068" sId="1" odxf="1" dxf="1">
    <nc r="C35">
      <f>SUM(C33:C34)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069" sId="1" odxf="1" dxf="1">
    <nc r="D35">
      <f>SUM(D33:D34)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070" sId="1" odxf="1" dxf="1">
    <nc r="E35">
      <f>SUM(E33:E34)</f>
    </nc>
    <odxf>
      <fill>
        <patternFill patternType="none">
          <bgColor indexed="65"/>
        </patternFill>
      </fill>
      <border outline="0">
        <right/>
      </border>
    </odxf>
    <ndxf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6071" sId="1" odxf="1" dxf="1">
    <nc r="F35">
      <f>SUM(F33:F34)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072" sId="1" odxf="1" dxf="1">
    <nc r="G35">
      <f>SUM(G33:G34)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073" sId="1" odxf="1" dxf="1">
    <nc r="H35">
      <f>SUM(H33:H34)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074" sId="1" odxf="1" dxf="1">
    <nc r="I35">
      <f>SUM(I33:I34)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075" sId="1" odxf="1" dxf="1">
    <nc r="J35">
      <f>SUM(J33:J34)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076" sId="1" odxf="1" dxf="1">
    <nc r="K35">
      <f>SUM(K33:K34)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077" sId="1" odxf="1" dxf="1">
    <nc r="L35">
      <f>SUM(L33:L34)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078" sId="1" odxf="1" dxf="1">
    <nc r="M35">
      <f>SUM(M33:M34)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079" sId="1">
    <nc r="A35" t="inlineStr">
      <is>
        <t>`</t>
      </is>
    </nc>
  </rcc>
  <rrc rId="6080" sId="1" ref="A37:XFD37" action="insertRow"/>
  <rcc rId="6081" sId="1">
    <nc r="A37" t="inlineStr">
      <is>
        <t>`</t>
      </is>
    </nc>
  </rcc>
  <rfmt sheetId="1" sqref="B37" start="0" length="0">
    <dxf/>
  </rfmt>
  <rcc rId="6082" sId="1">
    <nc r="C37">
      <f>D37+G37+H37+I37+J37+K37+L37+M37</f>
    </nc>
  </rcc>
  <rcc rId="6083" sId="1">
    <nc r="D37">
      <f>E37+F37</f>
    </nc>
  </rcc>
  <rfmt sheetId="1" sqref="H37" start="0" length="0">
    <dxf/>
  </rfmt>
  <rfmt sheetId="1" sqref="I37" start="0" length="0">
    <dxf/>
  </rfmt>
  <rfmt sheetId="1" sqref="J37" start="0" length="0">
    <dxf/>
  </rfmt>
  <rrc rId="6084" sId="1" ref="A38:XFD38" action="insertRow"/>
  <rcc rId="6085" sId="1" odxf="1" dxf="1">
    <nc r="A38" t="inlineStr">
      <is>
        <t>`</t>
      </is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fmt sheetId="1" sqref="B38" start="0" length="0">
    <dxf>
      <fill>
        <patternFill patternType="solid">
          <bgColor theme="4" tint="0.79998168889431442"/>
        </patternFill>
      </fill>
    </dxf>
  </rfmt>
  <rcc rId="6086" sId="1" odxf="1" dxf="1">
    <nc r="C38">
      <f>SUM(C36:C37)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087" sId="1" odxf="1" dxf="1">
    <nc r="D38">
      <f>SUM(D36:D37)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088" sId="1" odxf="1" dxf="1">
    <nc r="E38">
      <f>SUM(E36:E37)</f>
    </nc>
    <odxf>
      <fill>
        <patternFill patternType="none">
          <bgColor indexed="65"/>
        </patternFill>
      </fill>
      <border outline="0">
        <right/>
      </border>
    </odxf>
    <ndxf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6089" sId="1" odxf="1" dxf="1">
    <nc r="F38">
      <f>SUM(F36:F37)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090" sId="1" odxf="1" dxf="1">
    <nc r="G38">
      <f>SUM(G36:G37)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091" sId="1" odxf="1" dxf="1">
    <nc r="H38">
      <f>SUM(H36:H37)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092" sId="1" odxf="1" dxf="1">
    <nc r="I38">
      <f>SUM(I36:I37)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093" sId="1" odxf="1" dxf="1">
    <nc r="J38">
      <f>SUM(J36:J37)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094" sId="1" odxf="1" dxf="1">
    <nc r="K38">
      <f>SUM(K36:K37)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095" sId="1" odxf="1" dxf="1">
    <nc r="L38">
      <f>SUM(L36:L37)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096" sId="1" odxf="1" dxf="1">
    <nc r="M38">
      <f>SUM(M36:M37)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</revisions>
</file>

<file path=xl/revisions/revisionLog11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097" sId="1" ref="A40:XFD40" action="insertRow"/>
  <rfmt sheetId="1" sqref="B40" start="0" length="0">
    <dxf/>
  </rfmt>
  <rcc rId="6098" sId="1">
    <nc r="C40">
      <f>D40+G40+H40+I40+J40+K40+L40+M40</f>
    </nc>
  </rcc>
  <rcc rId="6099" sId="1">
    <nc r="D40">
      <f>E40+F40</f>
    </nc>
  </rcc>
  <rcc rId="6100" sId="1">
    <oc r="A38" t="inlineStr">
      <is>
        <t>`</t>
      </is>
    </oc>
    <nc r="A38"/>
  </rcc>
  <rcc rId="6101" sId="1">
    <oc r="A37" t="inlineStr">
      <is>
        <t>`</t>
      </is>
    </oc>
    <nc r="A37"/>
  </rcc>
  <rcc rId="6102" sId="1">
    <oc r="A35" t="inlineStr">
      <is>
        <t>`</t>
      </is>
    </oc>
    <nc r="A35"/>
  </rcc>
  <rcc rId="6103" sId="1">
    <oc r="A34" t="inlineStr">
      <is>
        <t>`</t>
      </is>
    </oc>
    <nc r="A34"/>
  </rcc>
  <rrc rId="6104" sId="1" ref="A41:XFD41" action="insertRow"/>
  <rfmt sheetId="1" sqref="A41" start="0" length="0">
    <dxf>
      <fill>
        <patternFill patternType="solid">
          <bgColor theme="4" tint="0.79998168889431442"/>
        </patternFill>
      </fill>
    </dxf>
  </rfmt>
  <rfmt sheetId="1" sqref="B41" start="0" length="0">
    <dxf>
      <fill>
        <patternFill patternType="solid">
          <bgColor theme="4" tint="0.79998168889431442"/>
        </patternFill>
      </fill>
    </dxf>
  </rfmt>
  <rcc rId="6105" sId="1" odxf="1" dxf="1">
    <nc r="C41">
      <f>SUM(C39:C40)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106" sId="1" odxf="1" dxf="1">
    <nc r="D41">
      <f>SUM(D39:D40)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107" sId="1" odxf="1" dxf="1">
    <nc r="E41">
      <f>SUM(E39:E40)</f>
    </nc>
    <odxf>
      <fill>
        <patternFill patternType="none">
          <bgColor indexed="65"/>
        </patternFill>
      </fill>
      <border outline="0">
        <right/>
      </border>
    </odxf>
    <ndxf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6108" sId="1" odxf="1" dxf="1">
    <nc r="F41">
      <f>SUM(F39:F40)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109" sId="1" odxf="1" dxf="1">
    <nc r="G41">
      <f>SUM(G39:G40)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110" sId="1" odxf="1" dxf="1">
    <nc r="H41">
      <f>SUM(H39:H40)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111" sId="1" odxf="1" dxf="1">
    <nc r="I41">
      <f>SUM(I39:I40)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112" sId="1" odxf="1" dxf="1">
    <nc r="J41">
      <f>SUM(J39:J40)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113" sId="1" odxf="1" dxf="1">
    <nc r="K41">
      <f>SUM(K39:K40)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114" sId="1" odxf="1" dxf="1">
    <nc r="L41">
      <f>SUM(L39:L40)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115" sId="1" odxf="1" dxf="1">
    <nc r="M41">
      <f>SUM(M39:M40)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rc rId="6116" sId="1" ref="A43:XFD43" action="insertRow"/>
  <rfmt sheetId="1" sqref="B43" start="0" length="0">
    <dxf/>
  </rfmt>
  <rcc rId="6117" sId="1">
    <nc r="C43">
      <f>D43+G43+H43+I43+J43+K43+L43+M43</f>
    </nc>
  </rcc>
  <rcc rId="6118" sId="1">
    <nc r="D43">
      <f>E43+F43</f>
    </nc>
  </rcc>
  <rrc rId="6119" sId="1" ref="A44:XFD44" action="insertRow"/>
  <rfmt sheetId="1" sqref="A44" start="0" length="0">
    <dxf>
      <fill>
        <patternFill patternType="solid">
          <bgColor theme="4" tint="0.79998168889431442"/>
        </patternFill>
      </fill>
    </dxf>
  </rfmt>
  <rfmt sheetId="1" sqref="B44" start="0" length="0">
    <dxf>
      <fill>
        <patternFill patternType="solid">
          <bgColor theme="4" tint="0.79998168889431442"/>
        </patternFill>
      </fill>
    </dxf>
  </rfmt>
  <rcc rId="6120" sId="1" odxf="1" dxf="1">
    <nc r="C44">
      <f>SUM(C42:C43)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121" sId="1" odxf="1" dxf="1">
    <nc r="D44">
      <f>SUM(D42:D43)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122" sId="1" odxf="1" dxf="1">
    <nc r="E44">
      <f>SUM(E42:E43)</f>
    </nc>
    <odxf>
      <fill>
        <patternFill patternType="none">
          <bgColor indexed="65"/>
        </patternFill>
      </fill>
      <border outline="0">
        <right/>
      </border>
    </odxf>
    <ndxf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6123" sId="1" odxf="1" dxf="1">
    <nc r="F44">
      <f>SUM(F42:F43)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124" sId="1" odxf="1" dxf="1">
    <nc r="G44">
      <f>SUM(G42:G43)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125" sId="1" odxf="1" dxf="1">
    <nc r="H44">
      <f>SUM(H42:H43)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126" sId="1" odxf="1" dxf="1">
    <nc r="I44">
      <f>SUM(I42:I43)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127" sId="1" odxf="1" dxf="1">
    <nc r="J44">
      <f>SUM(J42:J43)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128" sId="1" odxf="1" dxf="1">
    <nc r="K44">
      <f>SUM(K42:K43)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129" sId="1" odxf="1" dxf="1">
    <nc r="L44">
      <f>SUM(L42:L43)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130" sId="1" odxf="1" dxf="1">
    <nc r="M44">
      <f>SUM(M42:M43)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</revisions>
</file>

<file path=xl/revisions/revisionLog11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131" sId="1" ref="A46:XFD46" action="insertRow"/>
  <rfmt sheetId="1" sqref="B46" start="0" length="0">
    <dxf/>
  </rfmt>
  <rcc rId="6132" sId="1">
    <nc r="C46">
      <f>D46+G46+H46+I46+J46+K46+L46+M46</f>
    </nc>
  </rcc>
  <rcc rId="6133" sId="1">
    <nc r="D46">
      <f>E46+F46</f>
    </nc>
  </rcc>
  <rrc rId="6134" sId="1" ref="A47:XFD47" action="insertRow"/>
  <rfmt sheetId="1" sqref="A47" start="0" length="0">
    <dxf>
      <fill>
        <patternFill patternType="solid">
          <bgColor theme="4" tint="0.79998168889431442"/>
        </patternFill>
      </fill>
    </dxf>
  </rfmt>
  <rfmt sheetId="1" sqref="B47" start="0" length="0">
    <dxf>
      <fill>
        <patternFill patternType="solid">
          <bgColor theme="4" tint="0.79998168889431442"/>
        </patternFill>
      </fill>
    </dxf>
  </rfmt>
  <rcc rId="6135" sId="1" odxf="1" dxf="1">
    <nc r="C47">
      <f>SUM(C45:C46)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136" sId="1" odxf="1" dxf="1">
    <nc r="D47">
      <f>SUM(D45:D46)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137" sId="1" odxf="1" dxf="1">
    <nc r="E47">
      <f>SUM(E45:E46)</f>
    </nc>
    <odxf>
      <fill>
        <patternFill patternType="none">
          <bgColor indexed="65"/>
        </patternFill>
      </fill>
      <border outline="0">
        <right/>
      </border>
    </odxf>
    <ndxf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6138" sId="1" odxf="1" dxf="1">
    <nc r="F47">
      <f>SUM(F45:F46)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139" sId="1" odxf="1" dxf="1">
    <nc r="G47">
      <f>SUM(G45:G46)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140" sId="1" odxf="1" dxf="1">
    <nc r="H47">
      <f>SUM(H45:H46)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141" sId="1" odxf="1" dxf="1">
    <nc r="I47">
      <f>SUM(I45:I46)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142" sId="1" odxf="1" dxf="1">
    <nc r="J47">
      <f>SUM(J45:J46)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143" sId="1" odxf="1" dxf="1">
    <nc r="K47">
      <f>SUM(K45:K46)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144" sId="1" odxf="1" dxf="1">
    <nc r="L47">
      <f>SUM(L45:L46)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145" sId="1" odxf="1" dxf="1">
    <nc r="M47">
      <f>SUM(M45:M46)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rc rId="6146" sId="1" ref="A49:XFD49" action="insertRow"/>
  <rfmt sheetId="1" sqref="B49" start="0" length="0">
    <dxf/>
  </rfmt>
  <rcc rId="6147" sId="1">
    <nc r="C49">
      <f>D49+G49+H49+I49+J49+K49+L49+M49</f>
    </nc>
  </rcc>
  <rcc rId="6148" sId="1">
    <nc r="D49">
      <f>E49+F49</f>
    </nc>
  </rcc>
  <rrc rId="6149" sId="1" ref="A50:XFD50" action="insertRow"/>
  <rfmt sheetId="1" sqref="A50" start="0" length="0">
    <dxf>
      <fill>
        <patternFill patternType="solid">
          <bgColor theme="4" tint="0.79998168889431442"/>
        </patternFill>
      </fill>
    </dxf>
  </rfmt>
  <rfmt sheetId="1" sqref="B50" start="0" length="0">
    <dxf>
      <fill>
        <patternFill patternType="solid">
          <bgColor theme="4" tint="0.79998168889431442"/>
        </patternFill>
      </fill>
    </dxf>
  </rfmt>
  <rcc rId="6150" sId="1" odxf="1" dxf="1">
    <nc r="C50">
      <f>SUM(C48:C49)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151" sId="1" odxf="1" dxf="1">
    <nc r="D50">
      <f>SUM(D48:D49)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152" sId="1" odxf="1" dxf="1">
    <nc r="E50">
      <f>SUM(E48:E49)</f>
    </nc>
    <odxf>
      <fill>
        <patternFill patternType="none">
          <bgColor indexed="65"/>
        </patternFill>
      </fill>
      <border outline="0">
        <right/>
      </border>
    </odxf>
    <ndxf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6153" sId="1" odxf="1" dxf="1">
    <nc r="F50">
      <f>SUM(F48:F49)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154" sId="1" odxf="1" dxf="1">
    <nc r="G50">
      <f>SUM(G48:G49)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155" sId="1" odxf="1" dxf="1">
    <nc r="H50">
      <f>SUM(H48:H49)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156" sId="1" odxf="1" dxf="1">
    <nc r="I50">
      <f>SUM(I48:I49)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157" sId="1" odxf="1" dxf="1">
    <nc r="J50">
      <f>SUM(J48:J49)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158" sId="1" odxf="1" dxf="1">
    <nc r="K50">
      <f>SUM(K48:K49)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159" sId="1" odxf="1" dxf="1">
    <nc r="L50">
      <f>SUM(L48:L49)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160" sId="1" odxf="1" dxf="1">
    <nc r="M50">
      <f>SUM(M48:M49)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rc rId="6161" sId="1" ref="A52:XFD52" action="insertRow"/>
  <rcc rId="6162" sId="1">
    <nc r="C52">
      <f>D52+G52+H52+I52+J52+K52+L52+M52</f>
    </nc>
  </rcc>
  <rcc rId="6163" sId="1">
    <nc r="D52">
      <f>E52+F52</f>
    </nc>
  </rcc>
  <rrc rId="6164" sId="1" ref="A53:XFD53" action="insertRow"/>
  <rfmt sheetId="1" sqref="A53" start="0" length="0">
    <dxf>
      <fill>
        <patternFill patternType="solid">
          <bgColor theme="4" tint="0.79998168889431442"/>
        </patternFill>
      </fill>
    </dxf>
  </rfmt>
  <rfmt sheetId="1" sqref="B53" start="0" length="0">
    <dxf>
      <fill>
        <patternFill patternType="solid">
          <bgColor theme="4" tint="0.79998168889431442"/>
        </patternFill>
      </fill>
    </dxf>
  </rfmt>
  <rcc rId="6165" sId="1" odxf="1" dxf="1">
    <nc r="C53">
      <f>SUM(C51:C52)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166" sId="1" odxf="1" dxf="1">
    <nc r="D53">
      <f>SUM(D51:D52)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167" sId="1" odxf="1" dxf="1">
    <nc r="E53">
      <f>SUM(E51:E52)</f>
    </nc>
    <odxf>
      <fill>
        <patternFill patternType="none">
          <bgColor indexed="65"/>
        </patternFill>
      </fill>
      <border outline="0">
        <right/>
      </border>
    </odxf>
    <ndxf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6168" sId="1" odxf="1" dxf="1">
    <nc r="F53">
      <f>SUM(F51:F52)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169" sId="1" odxf="1" dxf="1">
    <nc r="G53">
      <f>SUM(G51:G52)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170" sId="1" odxf="1" dxf="1">
    <nc r="H53">
      <f>SUM(H51:H52)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171" sId="1" odxf="1" dxf="1">
    <nc r="I53">
      <f>SUM(I51:I52)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172" sId="1" odxf="1" dxf="1">
    <nc r="J53">
      <f>SUM(J51:J52)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173" sId="1" odxf="1" dxf="1">
    <nc r="K53">
      <f>SUM(K51:K52)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174" sId="1" odxf="1" dxf="1">
    <nc r="L53">
      <f>SUM(L51:L52)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175" sId="1" odxf="1" dxf="1">
    <nc r="M53">
      <f>SUM(M51:M52)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</revisions>
</file>

<file path=xl/revisions/revisionLog11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176" sId="1" ref="A55:XFD55" action="insertRow"/>
  <rfmt sheetId="1" sqref="A55" start="0" length="0">
    <dxf/>
  </rfmt>
  <rfmt sheetId="1" sqref="B55" start="0" length="0">
    <dxf/>
  </rfmt>
  <rcc rId="6177" sId="1" odxf="1" dxf="1">
    <nc r="C55">
      <f>D55+G55+H55+I55+J55+K55+L55+M55</f>
    </nc>
    <odxf/>
    <ndxf/>
  </rcc>
  <rcc rId="6178" sId="1" odxf="1" dxf="1">
    <nc r="D55">
      <f>E55+F55</f>
    </nc>
    <odxf/>
    <ndxf/>
  </rcc>
  <rfmt sheetId="1" sqref="H55" start="0" length="0">
    <dxf/>
  </rfmt>
  <rfmt sheetId="1" sqref="I55" start="0" length="0">
    <dxf/>
  </rfmt>
  <rfmt sheetId="1" sqref="J55" start="0" length="0">
    <dxf/>
  </rfmt>
  <rfmt sheetId="1" sqref="K55" start="0" length="0">
    <dxf/>
  </rfmt>
  <rfmt sheetId="1" sqref="L55" start="0" length="0">
    <dxf/>
  </rfmt>
  <rfmt sheetId="1" sqref="M55" start="0" length="0">
    <dxf/>
  </rfmt>
  <rrc rId="6179" sId="1" ref="A56:XFD56" action="insertRow"/>
  <rfmt sheetId="1" sqref="A56" start="0" length="0">
    <dxf>
      <fill>
        <patternFill patternType="solid">
          <bgColor theme="4" tint="0.79998168889431442"/>
        </patternFill>
      </fill>
    </dxf>
  </rfmt>
  <rfmt sheetId="1" sqref="B56" start="0" length="0">
    <dxf>
      <fill>
        <patternFill patternType="solid">
          <bgColor theme="4" tint="0.79998168889431442"/>
        </patternFill>
      </fill>
    </dxf>
  </rfmt>
  <rcc rId="6180" sId="1" odxf="1" dxf="1">
    <nc r="C56">
      <f>SUM(C54:C55)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181" sId="1" odxf="1" dxf="1">
    <nc r="D56">
      <f>SUM(D54:D55)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182" sId="1" odxf="1" dxf="1">
    <nc r="E56">
      <f>SUM(E54:E55)</f>
    </nc>
    <odxf>
      <fill>
        <patternFill patternType="none">
          <bgColor indexed="65"/>
        </patternFill>
      </fill>
      <border outline="0">
        <right/>
      </border>
    </odxf>
    <ndxf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6183" sId="1" odxf="1" dxf="1">
    <nc r="F56">
      <f>SUM(F54:F55)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184" sId="1" odxf="1" dxf="1">
    <nc r="G56">
      <f>SUM(G54:G55)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185" sId="1" odxf="1" dxf="1">
    <nc r="H56">
      <f>SUM(H54:H55)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186" sId="1" odxf="1" dxf="1">
    <nc r="I56">
      <f>SUM(I54:I55)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187" sId="1" odxf="1" dxf="1">
    <nc r="J56">
      <f>SUM(J54:J55)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188" sId="1" odxf="1" dxf="1">
    <nc r="K56">
      <f>SUM(K54:K55)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189" sId="1" odxf="1" dxf="1">
    <nc r="L56">
      <f>SUM(L54:L55)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190" sId="1" odxf="1" dxf="1">
    <nc r="M56">
      <f>SUM(M54:M55)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rc rId="6191" sId="1" ref="A58:XFD58" action="insertRow"/>
  <rcc rId="6192" sId="1">
    <nc r="C58">
      <f>D58+G58+H58+I58+J58+K58+L58+M58</f>
    </nc>
  </rcc>
  <rcc rId="6193" sId="1">
    <nc r="D58">
      <f>E58+F58</f>
    </nc>
  </rcc>
  <rfmt sheetId="1" sqref="E58" start="0" length="0">
    <dxf/>
  </rfmt>
  <rfmt sheetId="1" sqref="F58" start="0" length="0">
    <dxf/>
  </rfmt>
  <rfmt sheetId="1" sqref="G58" start="0" length="0">
    <dxf/>
  </rfmt>
  <rrc rId="6194" sId="1" ref="A59:XFD59" action="insertRow"/>
  <rfmt sheetId="1" sqref="A59" start="0" length="0">
    <dxf>
      <fill>
        <patternFill patternType="solid">
          <bgColor theme="4" tint="0.79998168889431442"/>
        </patternFill>
      </fill>
    </dxf>
  </rfmt>
  <rfmt sheetId="1" sqref="B59" start="0" length="0">
    <dxf>
      <fill>
        <patternFill patternType="solid">
          <bgColor theme="4" tint="0.79998168889431442"/>
        </patternFill>
      </fill>
    </dxf>
  </rfmt>
  <rcc rId="6195" sId="1" odxf="1" dxf="1">
    <nc r="C59">
      <f>SUM(C57:C58)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196" sId="1" odxf="1" dxf="1">
    <nc r="D59">
      <f>SUM(D57:D58)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197" sId="1" odxf="1" dxf="1">
    <nc r="E59">
      <f>SUM(E57:E58)</f>
    </nc>
    <odxf>
      <fill>
        <patternFill patternType="none">
          <bgColor indexed="65"/>
        </patternFill>
      </fill>
      <border outline="0">
        <right/>
      </border>
    </odxf>
    <ndxf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6198" sId="1" odxf="1" dxf="1">
    <nc r="F59">
      <f>SUM(F57:F58)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199" sId="1" odxf="1" dxf="1">
    <nc r="G59">
      <f>SUM(G57:G58)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200" sId="1" odxf="1" dxf="1">
    <nc r="H59">
      <f>SUM(H57:H58)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201" sId="1" odxf="1" dxf="1">
    <nc r="I59">
      <f>SUM(I57:I58)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202" sId="1" odxf="1" dxf="1">
    <nc r="J59">
      <f>SUM(J57:J58)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203" sId="1" odxf="1" dxf="1">
    <nc r="K59">
      <f>SUM(K57:K58)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204" sId="1" odxf="1" dxf="1">
    <nc r="L59">
      <f>SUM(L57:L58)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205" sId="1" odxf="1" dxf="1">
    <nc r="M59">
      <f>SUM(M57:M58)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rc rId="6206" sId="1" ref="A61:XFD61" action="insertRow"/>
  <rcc rId="6207" sId="1">
    <nc r="C61">
      <f>D61+G61+H61+I61+J61+K61+L61+M61</f>
    </nc>
  </rcc>
  <rcc rId="6208" sId="1">
    <nc r="D61">
      <f>E61+F61</f>
    </nc>
  </rcc>
  <rfmt sheetId="1" sqref="E61" start="0" length="0">
    <dxf/>
  </rfmt>
  <rfmt sheetId="1" sqref="F61" start="0" length="0">
    <dxf/>
  </rfmt>
  <rfmt sheetId="1" sqref="G61" start="0" length="0">
    <dxf/>
  </rfmt>
  <rfmt sheetId="1" sqref="J61" start="0" length="0">
    <dxf>
      <fill>
        <patternFill patternType="none">
          <bgColor indexed="65"/>
        </patternFill>
      </fill>
    </dxf>
  </rfmt>
  <rrc rId="6209" sId="1" ref="A62:XFD62" action="insertRow"/>
  <rfmt sheetId="1" sqref="A62" start="0" length="0">
    <dxf>
      <fill>
        <patternFill patternType="solid">
          <bgColor theme="4" tint="0.79998168889431442"/>
        </patternFill>
      </fill>
    </dxf>
  </rfmt>
  <rfmt sheetId="1" sqref="B62" start="0" length="0">
    <dxf>
      <fill>
        <patternFill patternType="solid">
          <bgColor theme="4" tint="0.79998168889431442"/>
        </patternFill>
      </fill>
    </dxf>
  </rfmt>
  <rcc rId="6210" sId="1" odxf="1" dxf="1">
    <nc r="C62">
      <f>SUM(C60:C61)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211" sId="1" odxf="1" dxf="1">
    <nc r="D62">
      <f>SUM(D60:D61)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212" sId="1" odxf="1" dxf="1">
    <nc r="E62">
      <f>SUM(E60:E61)</f>
    </nc>
    <odxf>
      <fill>
        <patternFill patternType="none">
          <bgColor indexed="65"/>
        </patternFill>
      </fill>
      <border outline="0">
        <right/>
      </border>
    </odxf>
    <ndxf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6213" sId="1" odxf="1" dxf="1">
    <nc r="F62">
      <f>SUM(F60:F61)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214" sId="1" odxf="1" dxf="1">
    <nc r="G62">
      <f>SUM(G60:G61)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215" sId="1" odxf="1" dxf="1">
    <nc r="H62">
      <f>SUM(H60:H61)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216" sId="1" odxf="1" dxf="1">
    <nc r="I62">
      <f>SUM(I60:I61)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217" sId="1" odxf="1" dxf="1">
    <nc r="J62">
      <f>SUM(J60:J61)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218" sId="1" odxf="1" dxf="1">
    <nc r="K62">
      <f>SUM(K60:K61)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219" sId="1" odxf="1" dxf="1">
    <nc r="L62">
      <f>SUM(L60:L61)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220" sId="1" odxf="1" dxf="1">
    <nc r="M62">
      <f>SUM(M60:M61)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rc rId="6221" sId="1" ref="A64:XFD64" action="insertRow"/>
  <rfmt sheetId="1" sqref="A64" start="0" length="0">
    <dxf>
      <font>
        <b val="0"/>
        <color indexed="8"/>
        <name val="Times New Roman"/>
        <scheme val="none"/>
      </font>
    </dxf>
  </rfmt>
  <rfmt sheetId="1" sqref="B64" start="0" length="0">
    <dxf>
      <font>
        <b val="0"/>
        <color indexed="8"/>
        <name val="Times New Roman"/>
        <scheme val="none"/>
      </font>
    </dxf>
  </rfmt>
  <rcc rId="6222" sId="1" odxf="1" dxf="1">
    <nc r="C64">
      <f>D64+G64+H64+I64+J64+K64+L64+M64</f>
    </nc>
    <odxf>
      <font>
        <b/>
        <name val="Times New Roman"/>
        <scheme val="none"/>
      </font>
    </odxf>
    <ndxf>
      <font>
        <b val="0"/>
        <name val="Times New Roman"/>
        <scheme val="none"/>
      </font>
    </ndxf>
  </rcc>
  <rcc rId="6223" sId="1">
    <nc r="D64">
      <f>E64+F64</f>
    </nc>
  </rcc>
  <rfmt sheetId="1" sqref="E64" start="0" length="0">
    <dxf/>
  </rfmt>
  <rfmt sheetId="1" sqref="F64" start="0" length="0">
    <dxf/>
  </rfmt>
  <rfmt sheetId="1" sqref="G64" start="0" length="0">
    <dxf/>
  </rfmt>
  <rfmt sheetId="1" sqref="H64" start="0" length="0">
    <dxf/>
  </rfmt>
  <rfmt sheetId="1" sqref="I64" start="0" length="0">
    <dxf/>
  </rfmt>
  <rrc rId="6224" sId="1" ref="A65:XFD65" action="insertRow"/>
  <rfmt sheetId="1" sqref="A65" start="0" length="0">
    <dxf>
      <fill>
        <patternFill patternType="solid">
          <bgColor theme="4" tint="0.79998168889431442"/>
        </patternFill>
      </fill>
    </dxf>
  </rfmt>
  <rfmt sheetId="1" sqref="B65" start="0" length="0">
    <dxf>
      <fill>
        <patternFill patternType="solid">
          <bgColor theme="4" tint="0.79998168889431442"/>
        </patternFill>
      </fill>
    </dxf>
  </rfmt>
  <rcc rId="6225" sId="1" odxf="1" dxf="1">
    <nc r="C65">
      <f>SUM(C63:C64)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226" sId="1" odxf="1" dxf="1">
    <nc r="D65">
      <f>SUM(D63:D64)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227" sId="1" odxf="1" dxf="1">
    <nc r="E65">
      <f>SUM(E63:E64)</f>
    </nc>
    <odxf>
      <fill>
        <patternFill patternType="none">
          <bgColor indexed="65"/>
        </patternFill>
      </fill>
      <border outline="0">
        <right/>
      </border>
    </odxf>
    <ndxf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6228" sId="1" odxf="1" dxf="1">
    <nc r="F65">
      <f>SUM(F63:F64)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229" sId="1" odxf="1" dxf="1">
    <nc r="G65">
      <f>SUM(G63:G64)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230" sId="1" odxf="1" dxf="1">
    <nc r="H65">
      <f>SUM(H63:H64)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231" sId="1" odxf="1" dxf="1">
    <nc r="I65">
      <f>SUM(I63:I64)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232" sId="1" odxf="1" dxf="1">
    <nc r="J65">
      <f>SUM(J63:J64)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233" sId="1" odxf="1" dxf="1">
    <nc r="K65">
      <f>SUM(K63:K64)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234" sId="1" odxf="1" dxf="1">
    <nc r="L65">
      <f>SUM(L63:L64)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235" sId="1" odxf="1" dxf="1">
    <nc r="M65">
      <f>SUM(M63:M64)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</revisions>
</file>

<file path=xl/revisions/revisionLog11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36" sId="1">
    <nc r="D16">
      <f>SUM(D19,D22,D25,D28,D31,D34,D37,D40,D43,D46,D49,D52,D55,D58,D61,D64)</f>
    </nc>
  </rcc>
  <rcc rId="6237" sId="1" odxf="1" dxf="1">
    <nc r="E16">
      <f>SUM(E19,E22,E25,E28,E31,E34,E37,E40,E43,E46,E49,E52,E55,E58,E61,E64)</f>
    </nc>
    <odxf>
      <border outline="0">
        <right/>
      </border>
    </odxf>
    <ndxf>
      <border outline="0">
        <right style="thin">
          <color indexed="64"/>
        </right>
      </border>
    </ndxf>
  </rcc>
  <rcc rId="6238" sId="1">
    <nc r="F16">
      <f>SUM(F19,F22,F25,F28,F31,F34,F37,F40,F43,F46,F49,F52,F55,F58,F61,F64)</f>
    </nc>
  </rcc>
  <rcc rId="6239" sId="1">
    <nc r="G16">
      <f>SUM(G19,G22,G25,G28,G31,G34,G37,G40,G43,G46,G49,G52,G55,G58,G61,G64)</f>
    </nc>
  </rcc>
  <rcc rId="6240" sId="1">
    <nc r="H16">
      <f>SUM(H19,H22,H25,H28,H31,H34,H37,H40,H43,H46,H49,H52,H55,H58,H61,H64)</f>
    </nc>
  </rcc>
  <rcc rId="6241" sId="1">
    <nc r="I16">
      <f>SUM(I19,I22,I25,I28,I31,I34,I37,I40,I43,I46,I49,I52,I55,I58,I61,I64)</f>
    </nc>
  </rcc>
  <rcc rId="6242" sId="1">
    <nc r="J16">
      <f>SUM(J19,J22,J25,J28,J31,J34,J37,J40,J43,J46,J49,J52,J55,J58,J61,J64)</f>
    </nc>
  </rcc>
  <rcc rId="6243" sId="1">
    <nc r="K16">
      <f>SUM(K19,K22,K25,K28,K31,K34,K37,K40,K43,K46,K49,K52,K55,K58,K61,K64)</f>
    </nc>
  </rcc>
  <rcc rId="6244" sId="1">
    <nc r="L16">
      <f>SUM(L19,L22,L25,L28,L31,L34,L37,L40,L43,L46,L49,L52,L55,L58,L61,L64)</f>
    </nc>
  </rcc>
  <rcc rId="6245" sId="1">
    <nc r="M16">
      <f>SUM(M19,M22,M25,M28,M31,M34,M37,M40,M43,M46,M49,M52,M55,M58,M61,M64)</f>
    </nc>
  </rcc>
  <rcc rId="6246" sId="1">
    <nc r="C17">
      <f>SUM(C15,C16)</f>
    </nc>
  </rcc>
  <rcc rId="6247" sId="1">
    <nc r="D17">
      <f>SUM(D15,D16)</f>
    </nc>
  </rcc>
  <rcc rId="6248" sId="1" odxf="1" dxf="1">
    <nc r="E17">
      <f>SUM(E15,E16)</f>
    </nc>
    <odxf>
      <border outline="0">
        <right/>
      </border>
    </odxf>
    <ndxf>
      <border outline="0">
        <right style="thin">
          <color indexed="64"/>
        </right>
      </border>
    </ndxf>
  </rcc>
  <rcc rId="6249" sId="1">
    <nc r="F17">
      <f>SUM(F15,F16)</f>
    </nc>
  </rcc>
  <rcc rId="6250" sId="1">
    <nc r="G17">
      <f>SUM(G15,G16)</f>
    </nc>
  </rcc>
  <rcc rId="6251" sId="1">
    <nc r="H17">
      <f>SUM(H15,H16)</f>
    </nc>
  </rcc>
  <rcc rId="6252" sId="1">
    <nc r="I17">
      <f>SUM(I15,I16)</f>
    </nc>
  </rcc>
  <rcc rId="6253" sId="1">
    <nc r="J17">
      <f>SUM(J15,J16)</f>
    </nc>
  </rcc>
  <rcc rId="6254" sId="1">
    <nc r="K17">
      <f>SUM(K15,K16)</f>
    </nc>
  </rcc>
  <rcc rId="6255" sId="1">
    <nc r="L17">
      <f>SUM(L15,L16)</f>
    </nc>
  </rcc>
  <rcc rId="6256" sId="1">
    <nc r="M17">
      <f>SUM(M15,M16)</f>
    </nc>
  </rcc>
  <rcc rId="6257" sId="1">
    <nc r="C16">
      <f>SUM(C19,C22,C25,C28,C31,C34,C37,C40,C43,C46,C49,C52,C55,C58)</f>
    </nc>
  </rcc>
  <rcc rId="6258" sId="1">
    <oc r="C15">
      <f>SUM(C18:C60)</f>
    </oc>
    <nc r="C15">
      <f>SUM(C18,C21,C24,C27,C30,C33,C36,C39,C42,C45,C48,C51,C54,C57,C60)</f>
    </nc>
  </rcc>
  <rcc rId="6259" sId="1">
    <oc r="D15">
      <f>SUM(D18:D60)</f>
    </oc>
    <nc r="D15">
      <f>SUM(D18,D21,D24,D27,D30,D33,D36,D39,D42,D45,D48,D51,D54,D57,D60)</f>
    </nc>
  </rcc>
  <rcc rId="6260" sId="1">
    <oc r="E15">
      <f>SUM(E18:E60)</f>
    </oc>
    <nc r="E15">
      <f>SUM(E18,E21,E24,E27,E30,E33,E36,E39,E42,E45,E48,E51,E54,E57,E60)</f>
    </nc>
  </rcc>
  <rcc rId="6261" sId="1">
    <oc r="F15">
      <f>SUM(F18:F60)</f>
    </oc>
    <nc r="F15">
      <f>SUM(F18,F21,F24,F27,F30,F33,F36,F39,F42,F45,F48,F51,F54,F57,F60)</f>
    </nc>
  </rcc>
  <rcc rId="6262" sId="1">
    <oc r="G15">
      <f>SUM(G18:G60)</f>
    </oc>
    <nc r="G15">
      <f>SUM(G18,G21,G24,G27,G30,G33,G36,G39,G42,G45,G48,G51,G54,G57,G60)</f>
    </nc>
  </rcc>
  <rcc rId="6263" sId="1">
    <oc r="H15">
      <f>SUM(H18:H60)</f>
    </oc>
    <nc r="H15">
      <f>SUM(H18,H21,H24,H27,H30,H33,H36,H39,H42,H45,H48,H51,H54,H57,H60)</f>
    </nc>
  </rcc>
  <rcc rId="6264" sId="1">
    <oc r="I15">
      <f>SUM(I18:I60)</f>
    </oc>
    <nc r="I15">
      <f>SUM(I18,I21,I24,I27,I30,I33,I36,I39,I42,I45,I48,I51,I54,I57,I60)</f>
    </nc>
  </rcc>
  <rcc rId="6265" sId="1">
    <oc r="J15">
      <f>SUM(J18:J60)</f>
    </oc>
    <nc r="J15">
      <f>SUM(J18,J21,J24,J27,J30,J33,J36,J39,J42,J45,J48,J51,J54,J57,J60)</f>
    </nc>
  </rcc>
  <rcc rId="6266" sId="1">
    <oc r="K15">
      <f>SUM(K18:K60)</f>
    </oc>
    <nc r="K15">
      <f>SUM(K18,K21,K24,K27,K30,K33,K36,K39,K42,K45,K48,K51,K54,K57,K60)</f>
    </nc>
  </rcc>
  <rcc rId="6267" sId="1">
    <oc r="L15">
      <f>SUM(L18:L60)</f>
    </oc>
    <nc r="L15">
      <f>SUM(L18,L21,L24,L27,L30,L33,L36,L39,L42,L45,L48,L51,L54,L57,L60)</f>
    </nc>
  </rcc>
  <rcc rId="6268" sId="1">
    <oc r="M15">
      <f>SUM(M18:M60)</f>
    </oc>
    <nc r="M15">
      <f>SUM(M18,M21,M24,M27,M30,M33,M36,M39,M42,M45,M48,M51,M54,M57,M60)</f>
    </nc>
  </rcc>
</revisions>
</file>

<file path=xl/revisions/revisionLog11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269" sId="1" ref="A68:XFD68" action="insertRow"/>
  <rfmt sheetId="1" sqref="A68:M68">
    <dxf>
      <fill>
        <patternFill patternType="none">
          <bgColor auto="1"/>
        </patternFill>
      </fill>
    </dxf>
  </rfmt>
  <rrc rId="6270" sId="1" ref="A69:XFD69" action="insertRow"/>
  <rfmt sheetId="1" sqref="A69:M69">
    <dxf>
      <fill>
        <patternFill patternType="solid">
          <bgColor theme="4" tint="0.79998168889431442"/>
        </patternFill>
      </fill>
    </dxf>
  </rfmt>
  <rcc rId="6271" sId="1">
    <nc r="C68">
      <f>C64+C16</f>
    </nc>
  </rcc>
  <rcc rId="6272" sId="1">
    <nc r="D68">
      <f>D64+D16</f>
    </nc>
  </rcc>
  <rcc rId="6273" sId="1" odxf="1" dxf="1">
    <nc r="E68">
      <f>E64+E16</f>
    </nc>
    <odxf>
      <border outline="0">
        <right/>
      </border>
    </odxf>
    <ndxf>
      <border outline="0">
        <right style="thin">
          <color indexed="64"/>
        </right>
      </border>
    </ndxf>
  </rcc>
  <rcc rId="6274" sId="1">
    <nc r="F68">
      <f>F64+F16</f>
    </nc>
  </rcc>
  <rcc rId="6275" sId="1">
    <nc r="G68">
      <f>G64+G16</f>
    </nc>
  </rcc>
  <rcc rId="6276" sId="1">
    <nc r="H68">
      <f>H64+H16</f>
    </nc>
  </rcc>
  <rcc rId="6277" sId="1">
    <nc r="I68">
      <f>I64+I16</f>
    </nc>
  </rcc>
  <rcc rId="6278" sId="1">
    <nc r="J68">
      <f>J64+J16</f>
    </nc>
  </rcc>
  <rcc rId="6279" sId="1">
    <nc r="K68">
      <f>K64+K16</f>
    </nc>
  </rcc>
  <rcc rId="6280" sId="1">
    <nc r="L68">
      <f>L64+L16</f>
    </nc>
  </rcc>
  <rcc rId="6281" sId="1">
    <nc r="M68">
      <f>M64+M16</f>
    </nc>
  </rcc>
  <rcc rId="6282" sId="1">
    <nc r="C69">
      <f>SUM(C67,C68)</f>
    </nc>
  </rcc>
  <rcc rId="6283" sId="1">
    <nc r="D69">
      <f>SUM(D67,D68)</f>
    </nc>
  </rcc>
  <rcc rId="6284" sId="1" odxf="1" dxf="1">
    <nc r="E69">
      <f>SUM(E67,E68)</f>
    </nc>
    <odxf>
      <border outline="0">
        <right/>
      </border>
    </odxf>
    <ndxf>
      <border outline="0">
        <right style="thin">
          <color indexed="64"/>
        </right>
      </border>
    </ndxf>
  </rcc>
  <rcc rId="6285" sId="1">
    <nc r="F69">
      <f>SUM(F67,F68)</f>
    </nc>
  </rcc>
  <rcc rId="6286" sId="1">
    <nc r="G69">
      <f>SUM(G67,G68)</f>
    </nc>
  </rcc>
  <rcc rId="6287" sId="1">
    <nc r="H69">
      <f>SUM(H67,H68)</f>
    </nc>
  </rcc>
  <rcc rId="6288" sId="1">
    <nc r="I69">
      <f>SUM(I67,I68)</f>
    </nc>
  </rcc>
  <rcc rId="6289" sId="1">
    <nc r="J69">
      <f>SUM(J67,J68)</f>
    </nc>
  </rcc>
  <rcc rId="6290" sId="1">
    <nc r="K69">
      <f>SUM(K67,K68)</f>
    </nc>
  </rcc>
  <rcc rId="6291" sId="1">
    <nc r="L69">
      <f>SUM(L67,L68)</f>
    </nc>
  </rcc>
  <rcc rId="6292" sId="1">
    <nc r="M69">
      <f>SUM(M67,M68)</f>
    </nc>
  </rcc>
</revisions>
</file>

<file path=xl/revisions/revisionLog11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293" sId="1" ref="A71:XFD71" action="insertRow"/>
  <rfmt sheetId="1" sqref="A71" start="0" length="0">
    <dxf>
      <font>
        <b val="0"/>
        <color indexed="8"/>
        <name val="Times New Roman"/>
        <scheme val="none"/>
      </font>
    </dxf>
  </rfmt>
  <rfmt sheetId="1" sqref="B71" start="0" length="0">
    <dxf>
      <font>
        <b val="0"/>
        <color indexed="8"/>
        <name val="Times New Roman"/>
        <scheme val="none"/>
      </font>
    </dxf>
  </rfmt>
  <rcc rId="6294" sId="1" odxf="1" dxf="1">
    <nc r="C71">
      <f>D71+G71+H71+I71+J71+K71+L71+M71</f>
    </nc>
    <odxf>
      <font>
        <b/>
        <name val="Times New Roman"/>
        <scheme val="none"/>
      </font>
    </odxf>
    <ndxf>
      <font>
        <b val="0"/>
        <name val="Times New Roman"/>
        <scheme val="none"/>
      </font>
    </ndxf>
  </rcc>
  <rfmt sheetId="1" sqref="D71" start="0" length="0">
    <dxf>
      <font>
        <b val="0"/>
        <name val="Times New Roman"/>
        <scheme val="none"/>
      </font>
    </dxf>
  </rfmt>
  <rfmt sheetId="1" sqref="E71" start="0" length="0">
    <dxf>
      <font>
        <b val="0"/>
        <name val="Times New Roman"/>
        <scheme val="none"/>
      </font>
    </dxf>
  </rfmt>
  <rfmt sheetId="1" sqref="F71" start="0" length="0">
    <dxf>
      <font>
        <b val="0"/>
        <name val="Times New Roman"/>
        <scheme val="none"/>
      </font>
    </dxf>
  </rfmt>
  <rfmt sheetId="1" sqref="G71" start="0" length="0">
    <dxf>
      <font>
        <b val="0"/>
        <name val="Times New Roman"/>
        <scheme val="none"/>
      </font>
    </dxf>
  </rfmt>
  <rfmt sheetId="1" sqref="H71" start="0" length="0">
    <dxf>
      <font>
        <b val="0"/>
        <name val="Times New Roman"/>
        <scheme val="none"/>
      </font>
    </dxf>
  </rfmt>
  <rfmt sheetId="1" sqref="I71" start="0" length="0">
    <dxf>
      <font>
        <b val="0"/>
        <name val="Times New Roman"/>
        <scheme val="none"/>
      </font>
    </dxf>
  </rfmt>
  <rfmt sheetId="1" sqref="J71" start="0" length="0">
    <dxf>
      <font>
        <b val="0"/>
        <name val="Times New Roman"/>
        <scheme val="none"/>
      </font>
    </dxf>
  </rfmt>
  <rfmt sheetId="1" sqref="K71" start="0" length="0">
    <dxf>
      <font>
        <b val="0"/>
        <name val="Times New Roman"/>
        <scheme val="none"/>
      </font>
    </dxf>
  </rfmt>
  <rfmt sheetId="1" sqref="L71" start="0" length="0">
    <dxf>
      <font>
        <b val="0"/>
        <name val="Times New Roman"/>
        <scheme val="none"/>
      </font>
    </dxf>
  </rfmt>
  <rfmt sheetId="1" sqref="M71" start="0" length="0">
    <dxf>
      <font>
        <b val="0"/>
        <name val="Times New Roman"/>
        <scheme val="none"/>
      </font>
    </dxf>
  </rfmt>
  <rrc rId="6295" sId="1" ref="A72:XFD72" action="insertRow"/>
  <rfmt sheetId="1" sqref="A72" start="0" length="0">
    <dxf>
      <fill>
        <patternFill patternType="solid">
          <bgColor theme="4" tint="0.79998168889431442"/>
        </patternFill>
      </fill>
    </dxf>
  </rfmt>
  <rfmt sheetId="1" sqref="B72" start="0" length="0">
    <dxf>
      <fill>
        <patternFill patternType="solid">
          <bgColor theme="4" tint="0.79998168889431442"/>
        </patternFill>
      </fill>
    </dxf>
  </rfmt>
  <rcc rId="6296" sId="1" odxf="1" dxf="1">
    <nc r="C72">
      <f>SUM(C70:C71)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297" sId="1" odxf="1" dxf="1">
    <nc r="D72">
      <f>SUM(D70:D71)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298" sId="1" odxf="1" dxf="1">
    <nc r="E72">
      <f>SUM(E70:E71)</f>
    </nc>
    <odxf>
      <fill>
        <patternFill patternType="none">
          <bgColor indexed="65"/>
        </patternFill>
      </fill>
      <border outline="0">
        <right/>
      </border>
    </odxf>
    <ndxf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6299" sId="1" odxf="1" dxf="1">
    <nc r="F72">
      <f>SUM(F70:F71)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300" sId="1" odxf="1" dxf="1">
    <nc r="G72">
      <f>SUM(G70:G71)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301" sId="1" odxf="1" dxf="1">
    <nc r="H72">
      <f>SUM(H70:H71)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302" sId="1" odxf="1" dxf="1">
    <nc r="I72">
      <f>SUM(I70:I71)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303" sId="1" odxf="1" dxf="1">
    <nc r="J72">
      <f>SUM(J70:J71)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304" sId="1" odxf="1" dxf="1">
    <nc r="K72">
      <f>SUM(K70:K71)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305" sId="1" odxf="1" dxf="1">
    <nc r="L72">
      <f>SUM(L70:L71)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306" sId="1" odxf="1" dxf="1">
    <nc r="M72">
      <f>SUM(M70:M71)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fmt sheetId="1" sqref="C72:M72" start="0" length="2147483647">
    <dxf>
      <font>
        <b/>
      </font>
    </dxf>
  </rfmt>
  <rcc rId="6307" sId="1">
    <nc r="D71">
      <f>SUM(E71,F71)</f>
    </nc>
  </rcc>
</revisions>
</file>

<file path=xl/revisions/revisionLog11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308" sId="1" ref="A75:XFD75" action="insertRow"/>
  <rfmt sheetId="1" sqref="A75" start="0" length="0">
    <dxf>
      <font>
        <b val="0"/>
        <color indexed="8"/>
        <name val="Times New Roman"/>
        <scheme val="none"/>
      </font>
    </dxf>
  </rfmt>
  <rfmt sheetId="1" sqref="B75" start="0" length="0">
    <dxf/>
  </rfmt>
  <rcc rId="6309" sId="1" odxf="1" dxf="1">
    <nc r="C75">
      <f>D75+G75+H75+I75+J75+K75+L75+M75</f>
    </nc>
    <odxf/>
    <ndxf/>
  </rcc>
  <rcc rId="6310" sId="1" odxf="1" dxf="1">
    <nc r="D75">
      <f>SUM(E75,F75)</f>
    </nc>
    <odxf/>
    <ndxf/>
  </rcc>
  <rfmt sheetId="1" sqref="E75" start="0" length="0">
    <dxf>
      <font>
        <b val="0"/>
        <name val="Times New Roman"/>
        <scheme val="none"/>
      </font>
      <border outline="0">
        <right/>
      </border>
    </dxf>
  </rfmt>
  <rfmt sheetId="1" sqref="F75" start="0" length="0">
    <dxf>
      <font>
        <b val="0"/>
        <name val="Times New Roman"/>
        <scheme val="none"/>
      </font>
    </dxf>
  </rfmt>
  <rfmt sheetId="1" sqref="G75" start="0" length="0">
    <dxf/>
  </rfmt>
  <rfmt sheetId="1" sqref="H75" start="0" length="0">
    <dxf>
      <font>
        <b val="0"/>
        <name val="Times New Roman"/>
        <scheme val="none"/>
      </font>
    </dxf>
  </rfmt>
  <rfmt sheetId="1" sqref="I75" start="0" length="0">
    <dxf>
      <font>
        <b val="0"/>
        <name val="Times New Roman"/>
        <scheme val="none"/>
      </font>
    </dxf>
  </rfmt>
  <rfmt sheetId="1" sqref="J75" start="0" length="0">
    <dxf>
      <font>
        <b val="0"/>
        <name val="Times New Roman"/>
        <scheme val="none"/>
      </font>
    </dxf>
  </rfmt>
  <rfmt sheetId="1" sqref="K75" start="0" length="0">
    <dxf>
      <font>
        <b val="0"/>
        <name val="Times New Roman"/>
        <scheme val="none"/>
      </font>
    </dxf>
  </rfmt>
  <rfmt sheetId="1" sqref="L75" start="0" length="0">
    <dxf>
      <font>
        <b val="0"/>
        <name val="Times New Roman"/>
        <scheme val="none"/>
      </font>
    </dxf>
  </rfmt>
  <rfmt sheetId="1" sqref="M75" start="0" length="0">
    <dxf>
      <font>
        <b val="0"/>
        <name val="Times New Roman"/>
        <scheme val="none"/>
      </font>
    </dxf>
  </rfmt>
  <rrc rId="6311" sId="1" ref="A76:XFD76" action="insertRow"/>
  <rfmt sheetId="1" sqref="A76" start="0" length="0">
    <dxf>
      <fill>
        <patternFill patternType="solid">
          <bgColor theme="4" tint="0.79998168889431442"/>
        </patternFill>
      </fill>
    </dxf>
  </rfmt>
  <rfmt sheetId="1" sqref="B76" start="0" length="0">
    <dxf>
      <fill>
        <patternFill patternType="solid">
          <bgColor theme="4" tint="0.79998168889431442"/>
        </patternFill>
      </fill>
    </dxf>
  </rfmt>
  <rcc rId="6312" sId="1" odxf="1" dxf="1">
    <nc r="C76">
      <f>SUM(C74:C75)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313" sId="1" odxf="1" dxf="1">
    <nc r="D76">
      <f>SUM(D74:D75)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314" sId="1" odxf="1" dxf="1">
    <nc r="E76">
      <f>SUM(E74:E75)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6315" sId="1" odxf="1" dxf="1">
    <nc r="F76">
      <f>SUM(F74:F75)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316" sId="1" odxf="1" dxf="1">
    <nc r="G76">
      <f>SUM(G74:G75)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317" sId="1" odxf="1" dxf="1">
    <nc r="H76">
      <f>SUM(H74:H75)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318" sId="1" odxf="1" dxf="1">
    <nc r="I76">
      <f>SUM(I74:I75)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319" sId="1" odxf="1" dxf="1">
    <nc r="J76">
      <f>SUM(J74:J75)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320" sId="1" odxf="1" dxf="1">
    <nc r="K76">
      <f>SUM(K74:K75)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321" sId="1" odxf="1" dxf="1">
    <nc r="L76">
      <f>SUM(L74:L75)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322" sId="1" odxf="1" dxf="1">
    <nc r="M76">
      <f>SUM(M74:M75)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323" sId="1">
    <oc r="C73">
      <f>SUM(C74)</f>
    </oc>
    <nc r="C73">
      <f>SUM(C74)</f>
    </nc>
  </rcc>
</revisions>
</file>

<file path=xl/revisions/revisionLog11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324" sId="1" ref="A78:XFD78" action="insertRow"/>
  <rfmt sheetId="1" sqref="A78" start="0" length="0">
    <dxf>
      <font>
        <b val="0"/>
        <color indexed="8"/>
        <name val="Times New Roman"/>
        <scheme val="none"/>
      </font>
    </dxf>
  </rfmt>
  <rfmt sheetId="1" sqref="B78" start="0" length="0">
    <dxf>
      <font>
        <b val="0"/>
        <color indexed="8"/>
        <name val="Times New Roman"/>
        <scheme val="none"/>
      </font>
    </dxf>
  </rfmt>
  <rcc rId="6325" sId="1" odxf="1" dxf="1">
    <nc r="C78">
      <f>D78+G78+H78+I78+J78+K78+L78+M78</f>
    </nc>
    <odxf>
      <font>
        <b/>
        <name val="Times New Roman"/>
        <scheme val="none"/>
      </font>
    </odxf>
    <ndxf>
      <font>
        <b val="0"/>
        <name val="Times New Roman"/>
        <scheme val="none"/>
      </font>
    </ndxf>
  </rcc>
  <rcc rId="6326" sId="1" odxf="1" dxf="1">
    <nc r="D78">
      <f>SUM(E78,F78)</f>
    </nc>
    <odxf>
      <font>
        <b/>
        <name val="Times New Roman"/>
        <scheme val="none"/>
      </font>
    </odxf>
    <ndxf>
      <font>
        <b val="0"/>
        <name val="Times New Roman"/>
        <scheme val="none"/>
      </font>
    </ndxf>
  </rcc>
  <rfmt sheetId="1" sqref="E78" start="0" length="0">
    <dxf>
      <font>
        <b val="0"/>
        <name val="Times New Roman"/>
        <scheme val="none"/>
      </font>
      <border outline="0">
        <right/>
      </border>
    </dxf>
  </rfmt>
  <rfmt sheetId="1" sqref="F78" start="0" length="0">
    <dxf>
      <font>
        <b val="0"/>
        <name val="Times New Roman"/>
        <scheme val="none"/>
      </font>
    </dxf>
  </rfmt>
  <rfmt sheetId="1" sqref="G78" start="0" length="0">
    <dxf>
      <font>
        <b val="0"/>
        <name val="Times New Roman"/>
        <scheme val="none"/>
      </font>
    </dxf>
  </rfmt>
  <rfmt sheetId="1" sqref="H78" start="0" length="0">
    <dxf>
      <font>
        <b val="0"/>
        <name val="Times New Roman"/>
        <scheme val="none"/>
      </font>
    </dxf>
  </rfmt>
  <rfmt sheetId="1" sqref="I78" start="0" length="0">
    <dxf>
      <font>
        <b val="0"/>
        <name val="Times New Roman"/>
        <scheme val="none"/>
      </font>
    </dxf>
  </rfmt>
  <rfmt sheetId="1" sqref="J78" start="0" length="0">
    <dxf>
      <font>
        <b val="0"/>
        <name val="Times New Roman"/>
        <scheme val="none"/>
      </font>
    </dxf>
  </rfmt>
  <rfmt sheetId="1" sqref="K78" start="0" length="0">
    <dxf>
      <font>
        <b val="0"/>
        <name val="Times New Roman"/>
        <scheme val="none"/>
      </font>
    </dxf>
  </rfmt>
  <rfmt sheetId="1" sqref="L78" start="0" length="0">
    <dxf>
      <font>
        <b val="0"/>
        <name val="Times New Roman"/>
        <scheme val="none"/>
      </font>
    </dxf>
  </rfmt>
  <rfmt sheetId="1" sqref="M78" start="0" length="0">
    <dxf>
      <font>
        <b val="0"/>
        <name val="Times New Roman"/>
        <scheme val="none"/>
      </font>
    </dxf>
  </rfmt>
  <rrc rId="6327" sId="1" ref="A79:XFD79" action="insertRow"/>
  <rfmt sheetId="1" sqref="A79" start="0" length="0">
    <dxf>
      <fill>
        <patternFill patternType="solid">
          <bgColor theme="4" tint="0.79998168889431442"/>
        </patternFill>
      </fill>
    </dxf>
  </rfmt>
  <rfmt sheetId="1" sqref="B79" start="0" length="0">
    <dxf>
      <fill>
        <patternFill patternType="solid">
          <bgColor theme="4" tint="0.79998168889431442"/>
        </patternFill>
      </fill>
    </dxf>
  </rfmt>
  <rcc rId="6328" sId="1" odxf="1" dxf="1">
    <nc r="C79">
      <f>SUM(C77:C78)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329" sId="1" odxf="1" dxf="1">
    <nc r="D79">
      <f>SUM(D77:D78)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330" sId="1" odxf="1" dxf="1">
    <nc r="E79">
      <f>SUM(E77:E78)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6331" sId="1" odxf="1" dxf="1">
    <nc r="F79">
      <f>SUM(F77:F78)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332" sId="1" odxf="1" dxf="1">
    <nc r="G79">
      <f>SUM(G77:G78)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333" sId="1" odxf="1" dxf="1">
    <nc r="H79">
      <f>SUM(H77:H78)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334" sId="1" odxf="1" dxf="1">
    <nc r="I79">
      <f>SUM(I77:I78)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335" sId="1" odxf="1" dxf="1">
    <nc r="J79">
      <f>SUM(J77:J78)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336" sId="1" odxf="1" dxf="1">
    <nc r="K79">
      <f>SUM(K77:K78)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337" sId="1" odxf="1" dxf="1">
    <nc r="L79">
      <f>SUM(L77:L78)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338" sId="1" odxf="1" dxf="1">
    <nc r="M79">
      <f>SUM(M77:M78)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6339" sId="1" ref="A81:XFD81" action="insertRow"/>
  <rfmt sheetId="1" sqref="A81" start="0" length="0">
    <dxf>
      <font>
        <b val="0"/>
        <color indexed="8"/>
        <name val="Times New Roman"/>
        <scheme val="none"/>
      </font>
      <fill>
        <patternFill patternType="none">
          <bgColor indexed="65"/>
        </patternFill>
      </fill>
    </dxf>
  </rfmt>
  <rfmt sheetId="1" sqref="B81" start="0" length="0">
    <dxf>
      <font>
        <b val="0"/>
        <color indexed="8"/>
        <name val="Times New Roman"/>
        <scheme val="none"/>
      </font>
      <fill>
        <patternFill patternType="none">
          <bgColor indexed="65"/>
        </patternFill>
      </fill>
    </dxf>
  </rfmt>
  <rcc rId="6340" sId="1" odxf="1" dxf="1">
    <nc r="C81">
      <f>D81+G81+H81+I81+J81+K81+L81+M81</f>
    </nc>
    <odxf>
      <font>
        <b/>
        <name val="Times New Roman"/>
        <scheme val="none"/>
      </font>
      <fill>
        <patternFill patternType="solid">
          <bgColor theme="8" tint="0.79998168889431442"/>
        </patternFill>
      </fill>
    </odxf>
    <ndxf>
      <font>
        <b val="0"/>
        <name val="Times New Roman"/>
        <scheme val="none"/>
      </font>
      <fill>
        <patternFill patternType="none">
          <bgColor indexed="65"/>
        </patternFill>
      </fill>
    </ndxf>
  </rcc>
  <rcc rId="6341" sId="1" odxf="1" dxf="1">
    <nc r="D81">
      <f>SUM(E81,F81)</f>
    </nc>
    <odxf>
      <font>
        <b/>
        <name val="Times New Roman"/>
        <scheme val="none"/>
      </font>
      <fill>
        <patternFill patternType="solid">
          <bgColor theme="8" tint="0.79998168889431442"/>
        </patternFill>
      </fill>
    </odxf>
    <ndxf>
      <font>
        <b val="0"/>
        <name val="Times New Roman"/>
        <scheme val="none"/>
      </font>
      <fill>
        <patternFill patternType="none">
          <bgColor indexed="65"/>
        </patternFill>
      </fill>
    </ndxf>
  </rcc>
  <rfmt sheetId="1" sqref="E81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dxf>
  </rfmt>
  <rfmt sheetId="1" sqref="F81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G81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H81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I81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J81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K81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L81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M81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rc rId="6342" sId="1" ref="A82:XFD82" action="insertRow"/>
  <rfmt sheetId="1" sqref="A82" start="0" length="0">
    <dxf>
      <fill>
        <patternFill patternType="solid">
          <bgColor theme="4" tint="0.79998168889431442"/>
        </patternFill>
      </fill>
    </dxf>
  </rfmt>
  <rfmt sheetId="1" sqref="B82" start="0" length="0">
    <dxf>
      <fill>
        <patternFill patternType="solid">
          <bgColor theme="4" tint="0.79998168889431442"/>
        </patternFill>
      </fill>
    </dxf>
  </rfmt>
  <rcc rId="6343" sId="1" odxf="1" dxf="1">
    <nc r="C82">
      <f>SUM(C80:C81)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344" sId="1" odxf="1" dxf="1">
    <nc r="D82">
      <f>SUM(D80:D81)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345" sId="1" odxf="1" dxf="1">
    <nc r="E82">
      <f>SUM(E80:E81)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6346" sId="1" odxf="1" dxf="1">
    <nc r="F82">
      <f>SUM(F80:F81)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347" sId="1" odxf="1" dxf="1">
    <nc r="G82">
      <f>SUM(G80:G81)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348" sId="1" odxf="1" dxf="1">
    <nc r="H82">
      <f>SUM(H80:H81)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349" sId="1" odxf="1" dxf="1">
    <nc r="I82">
      <f>SUM(I80:I81)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350" sId="1" odxf="1" dxf="1">
    <nc r="J82">
      <f>SUM(J80:J81)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351" sId="1" odxf="1" dxf="1">
    <nc r="K82">
      <f>SUM(K80:K81)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352" sId="1" odxf="1" dxf="1">
    <nc r="L82">
      <f>SUM(L80:L81)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353" sId="1" odxf="1" dxf="1">
    <nc r="M82">
      <f>SUM(M80:M81)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354" sId="1">
    <nc r="E81">
      <f>SUM(E71,E75,E78)</f>
    </nc>
  </rcc>
  <rcc rId="6355" sId="1" odxf="1" dxf="1">
    <nc r="F81">
      <f>SUM(F71,F75,F78)</f>
    </nc>
    <ndxf>
      <border outline="0">
        <right/>
      </border>
    </ndxf>
  </rcc>
  <rcc rId="6356" sId="1" odxf="1" dxf="1">
    <nc r="G81">
      <f>SUM(G71,G75,G78)</f>
    </nc>
    <ndxf>
      <border outline="0">
        <right/>
      </border>
    </ndxf>
  </rcc>
  <rcc rId="6357" sId="1" odxf="1" dxf="1">
    <nc r="H81">
      <f>SUM(H71,H75,H78)</f>
    </nc>
    <ndxf>
      <border outline="0">
        <right/>
      </border>
    </ndxf>
  </rcc>
  <rcc rId="6358" sId="1" odxf="1" dxf="1">
    <nc r="I81">
      <f>SUM(I71,I75,I78)</f>
    </nc>
    <ndxf>
      <border outline="0">
        <right/>
      </border>
    </ndxf>
  </rcc>
  <rcc rId="6359" sId="1" odxf="1" dxf="1">
    <nc r="J81">
      <f>SUM(J71,J75,J78)</f>
    </nc>
    <ndxf>
      <border outline="0">
        <right/>
      </border>
    </ndxf>
  </rcc>
  <rcc rId="6360" sId="1" odxf="1" dxf="1">
    <nc r="K81">
      <f>SUM(K71,K75,K78)</f>
    </nc>
    <ndxf>
      <border outline="0">
        <right/>
      </border>
    </ndxf>
  </rcc>
  <rcc rId="6361" sId="1" odxf="1" dxf="1">
    <nc r="L81">
      <f>SUM(L71,L75,L78)</f>
    </nc>
    <ndxf>
      <border outline="0">
        <right/>
      </border>
    </ndxf>
  </rcc>
  <rcc rId="6362" sId="1" odxf="1" dxf="1">
    <nc r="M81">
      <f>SUM(M71,M75,M78)</f>
    </nc>
    <ndxf>
      <border outline="0">
        <right/>
      </border>
    </ndxf>
  </rcc>
</revisions>
</file>

<file path=xl/revisions/revisionLog11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363" sId="1" ref="A84:XFD84" action="insertRow"/>
  <rfmt sheetId="1" sqref="A84" start="0" length="0">
    <dxf>
      <font>
        <b val="0"/>
        <color indexed="8"/>
        <name val="Times New Roman"/>
        <scheme val="none"/>
      </font>
    </dxf>
  </rfmt>
  <rfmt sheetId="1" sqref="B84" start="0" length="0">
    <dxf>
      <font>
        <b val="0"/>
        <color indexed="8"/>
        <name val="Times New Roman"/>
        <scheme val="none"/>
      </font>
    </dxf>
  </rfmt>
  <rcc rId="6364" sId="1" odxf="1" dxf="1">
    <nc r="C84">
      <f>D84+G84+H84+I84+J84+K84+L84+M84</f>
    </nc>
    <odxf>
      <font>
        <b/>
        <name val="Times New Roman"/>
        <scheme val="none"/>
      </font>
    </odxf>
    <ndxf>
      <font>
        <b val="0"/>
        <name val="Times New Roman"/>
        <scheme val="none"/>
      </font>
    </ndxf>
  </rcc>
  <rcc rId="6365" sId="1">
    <nc r="D84">
      <f>SUM(E84,F84)</f>
    </nc>
  </rcc>
  <rfmt sheetId="1" sqref="E84" start="0" length="0">
    <dxf>
      <border outline="0">
        <right/>
      </border>
    </dxf>
  </rfmt>
  <rfmt sheetId="1" sqref="H84" start="0" length="0">
    <dxf/>
  </rfmt>
  <rfmt sheetId="1" sqref="I84" start="0" length="0">
    <dxf/>
  </rfmt>
  <rfmt sheetId="1" sqref="J84" start="0" length="0">
    <dxf/>
  </rfmt>
  <rfmt sheetId="1" sqref="K84" start="0" length="0">
    <dxf>
      <font>
        <b val="0"/>
        <name val="Times New Roman"/>
        <scheme val="none"/>
      </font>
    </dxf>
  </rfmt>
  <rfmt sheetId="1" sqref="L84" start="0" length="0">
    <dxf>
      <font>
        <b val="0"/>
        <name val="Times New Roman"/>
        <scheme val="none"/>
      </font>
    </dxf>
  </rfmt>
  <rfmt sheetId="1" sqref="M84" start="0" length="0">
    <dxf>
      <font>
        <b val="0"/>
        <name val="Times New Roman"/>
        <scheme val="none"/>
      </font>
    </dxf>
  </rfmt>
  <rrc rId="6366" sId="1" ref="A85:XFD85" action="insertRow"/>
  <rfmt sheetId="1" sqref="A85" start="0" length="0">
    <dxf>
      <fill>
        <patternFill patternType="solid">
          <bgColor theme="4" tint="0.79998168889431442"/>
        </patternFill>
      </fill>
    </dxf>
  </rfmt>
  <rfmt sheetId="1" sqref="B85" start="0" length="0">
    <dxf>
      <fill>
        <patternFill patternType="solid">
          <bgColor theme="4" tint="0.79998168889431442"/>
        </patternFill>
      </fill>
    </dxf>
  </rfmt>
  <rcc rId="6367" sId="1" odxf="1" dxf="1">
    <nc r="C85">
      <f>SUM(C83:C84)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368" sId="1" odxf="1" dxf="1">
    <nc r="D85">
      <f>SUM(D83:D84)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369" sId="1" odxf="1" dxf="1">
    <nc r="E85">
      <f>SUM(E83:E84)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6370" sId="1" odxf="1" dxf="1">
    <nc r="F85">
      <f>SUM(F83:F84)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371" sId="1" odxf="1" dxf="1">
    <nc r="G85">
      <f>SUM(G83:G84)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372" sId="1" odxf="1" dxf="1">
    <nc r="H85">
      <f>SUM(H83:H84)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373" sId="1" odxf="1" dxf="1">
    <nc r="I85">
      <f>SUM(I83:I84)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374" sId="1" odxf="1" dxf="1">
    <nc r="J85">
      <f>SUM(J83:J84)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375" sId="1" odxf="1" dxf="1">
    <nc r="K85">
      <f>SUM(K83:K84)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376" sId="1" odxf="1" dxf="1">
    <nc r="L85">
      <f>SUM(L83:L84)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377" sId="1" odxf="1" dxf="1">
    <nc r="M85">
      <f>SUM(M83:M84)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6378" sId="1" ref="A87:XFD87" action="insertRow"/>
  <rfmt sheetId="1" sqref="A87" start="0" length="0">
    <dxf>
      <font>
        <b val="0"/>
        <color indexed="8"/>
        <name val="Times New Roman"/>
        <scheme val="none"/>
      </font>
      <numFmt numFmtId="0" formatCode="General"/>
    </dxf>
  </rfmt>
  <rfmt sheetId="1" sqref="B87" start="0" length="0">
    <dxf>
      <font>
        <b val="0"/>
        <color indexed="8"/>
        <name val="Times New Roman"/>
        <scheme val="none"/>
      </font>
      <numFmt numFmtId="0" formatCode="General"/>
    </dxf>
  </rfmt>
  <rcc rId="6379" sId="1" odxf="1" dxf="1">
    <nc r="C87">
      <f>D87+G87+H87+I87+J87+K87+L87+M87</f>
    </nc>
    <odxf>
      <font>
        <b/>
        <name val="Times New Roman"/>
        <scheme val="none"/>
      </font>
    </odxf>
    <ndxf>
      <font>
        <b val="0"/>
        <name val="Times New Roman"/>
        <scheme val="none"/>
      </font>
    </ndxf>
  </rcc>
  <rcc rId="6380" sId="1">
    <nc r="D87">
      <f>SUM(E87,F87)</f>
    </nc>
  </rcc>
  <rfmt sheetId="1" sqref="E87" start="0" length="0">
    <dxf>
      <border outline="0">
        <right/>
      </border>
    </dxf>
  </rfmt>
  <rfmt sheetId="1" sqref="F87" start="0" length="0">
    <dxf/>
  </rfmt>
  <rfmt sheetId="1" sqref="G87" start="0" length="0">
    <dxf/>
  </rfmt>
  <rfmt sheetId="1" sqref="H87" start="0" length="0">
    <dxf/>
  </rfmt>
  <rfmt sheetId="1" sqref="I87" start="0" length="0">
    <dxf/>
  </rfmt>
  <rfmt sheetId="1" sqref="J87" start="0" length="0">
    <dxf/>
  </rfmt>
  <rfmt sheetId="1" sqref="K87" start="0" length="0">
    <dxf/>
  </rfmt>
  <rfmt sheetId="1" sqref="L87" start="0" length="0">
    <dxf>
      <numFmt numFmtId="0" formatCode="General"/>
    </dxf>
  </rfmt>
  <rfmt sheetId="1" sqref="M87" start="0" length="0">
    <dxf>
      <font>
        <b val="0"/>
        <name val="Times New Roman"/>
        <scheme val="none"/>
      </font>
      <numFmt numFmtId="0" formatCode="General"/>
    </dxf>
  </rfmt>
  <rfmt sheetId="1" sqref="N87" start="0" length="0">
    <dxf>
      <numFmt numFmtId="0" formatCode="General"/>
    </dxf>
  </rfmt>
  <rfmt sheetId="1" sqref="O87" start="0" length="0">
    <dxf>
      <numFmt numFmtId="0" formatCode="General"/>
    </dxf>
  </rfmt>
  <rfmt sheetId="1" sqref="P87" start="0" length="0">
    <dxf>
      <numFmt numFmtId="0" formatCode="General"/>
    </dxf>
  </rfmt>
  <rfmt sheetId="1" sqref="Q87" start="0" length="0">
    <dxf>
      <numFmt numFmtId="0" formatCode="General"/>
    </dxf>
  </rfmt>
  <rfmt sheetId="1" sqref="R87" start="0" length="0">
    <dxf>
      <numFmt numFmtId="0" formatCode="General"/>
    </dxf>
  </rfmt>
  <rfmt sheetId="1" sqref="A87:XFD87" start="0" length="0">
    <dxf>
      <numFmt numFmtId="0" formatCode="General"/>
    </dxf>
  </rfmt>
  <rrc rId="6381" sId="1" ref="A88:XFD88" action="insertRow"/>
  <rfmt sheetId="1" sqref="A88" start="0" length="0">
    <dxf>
      <fill>
        <patternFill patternType="solid">
          <bgColor theme="4" tint="0.79998168889431442"/>
        </patternFill>
      </fill>
    </dxf>
  </rfmt>
  <rfmt sheetId="1" sqref="B88" start="0" length="0">
    <dxf>
      <fill>
        <patternFill patternType="solid">
          <bgColor theme="4" tint="0.79998168889431442"/>
        </patternFill>
      </fill>
    </dxf>
  </rfmt>
  <rcc rId="6382" sId="1" odxf="1" dxf="1">
    <nc r="C88">
      <f>SUM(C86:C87)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383" sId="1" odxf="1" dxf="1">
    <nc r="D88">
      <f>SUM(D86:D87)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384" sId="1" odxf="1" dxf="1">
    <nc r="E88">
      <f>SUM(E86:E87)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6385" sId="1" odxf="1" dxf="1">
    <nc r="F88">
      <f>SUM(F86:F87)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386" sId="1" odxf="1" dxf="1">
    <nc r="G88">
      <f>SUM(G86:G87)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387" sId="1" odxf="1" dxf="1">
    <nc r="H88">
      <f>SUM(H86:H87)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388" sId="1" odxf="1" dxf="1">
    <nc r="I88">
      <f>SUM(I86:I87)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389" sId="1" odxf="1" dxf="1">
    <nc r="J88">
      <f>SUM(J86:J87)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390" sId="1" odxf="1" dxf="1">
    <nc r="K88">
      <f>SUM(K86:K87)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391" sId="1" odxf="1" dxf="1">
    <nc r="L88">
      <f>SUM(L86:L87)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392" sId="1" odxf="1" dxf="1">
    <nc r="M88">
      <f>SUM(M86:M87)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6393" sId="1" ref="A90:XFD90" action="insertRow"/>
  <rfmt sheetId="1" sqref="A90" start="0" length="0">
    <dxf>
      <font>
        <b val="0"/>
        <color indexed="8"/>
        <name val="Times New Roman"/>
        <scheme val="none"/>
      </font>
      <numFmt numFmtId="0" formatCode="General"/>
    </dxf>
  </rfmt>
  <rfmt sheetId="1" sqref="B90" start="0" length="0">
    <dxf>
      <font>
        <b val="0"/>
        <color indexed="8"/>
        <name val="Times New Roman"/>
        <scheme val="none"/>
      </font>
    </dxf>
  </rfmt>
  <rcc rId="6394" sId="1" odxf="1" dxf="1">
    <nc r="C90">
      <f>D90+G90+H90+I90+J90+K90+L90+M90</f>
    </nc>
    <odxf>
      <font>
        <b/>
        <name val="Times New Roman"/>
        <scheme val="none"/>
      </font>
    </odxf>
    <ndxf>
      <font>
        <b val="0"/>
        <name val="Times New Roman"/>
        <scheme val="none"/>
      </font>
    </ndxf>
  </rcc>
  <rcc rId="6395" sId="1">
    <nc r="D90">
      <f>SUM(E90,F90)</f>
    </nc>
  </rcc>
  <rfmt sheetId="1" sqref="E90" start="0" length="0">
    <dxf>
      <border outline="0">
        <right/>
      </border>
    </dxf>
  </rfmt>
  <rfmt sheetId="1" sqref="H90" start="0" length="0">
    <dxf/>
  </rfmt>
  <rfmt sheetId="1" sqref="I90" start="0" length="0">
    <dxf/>
  </rfmt>
  <rfmt sheetId="1" sqref="J90" start="0" length="0">
    <dxf/>
  </rfmt>
  <rfmt sheetId="1" sqref="K90" start="0" length="0">
    <dxf>
      <font>
        <b val="0"/>
        <name val="Times New Roman"/>
        <scheme val="none"/>
      </font>
    </dxf>
  </rfmt>
  <rfmt sheetId="1" sqref="L90" start="0" length="0">
    <dxf>
      <font>
        <b val="0"/>
        <name val="Times New Roman"/>
        <scheme val="none"/>
      </font>
    </dxf>
  </rfmt>
  <rfmt sheetId="1" sqref="M90" start="0" length="0">
    <dxf>
      <font>
        <b val="0"/>
        <name val="Times New Roman"/>
        <scheme val="none"/>
      </font>
    </dxf>
  </rfmt>
  <rrc rId="6396" sId="1" ref="A91:XFD91" action="insertRow"/>
  <rfmt sheetId="1" sqref="A91" start="0" length="0">
    <dxf>
      <fill>
        <patternFill patternType="solid">
          <bgColor theme="4" tint="0.79998168889431442"/>
        </patternFill>
      </fill>
    </dxf>
  </rfmt>
  <rfmt sheetId="1" sqref="B91" start="0" length="0">
    <dxf>
      <fill>
        <patternFill patternType="solid">
          <bgColor theme="4" tint="0.79998168889431442"/>
        </patternFill>
      </fill>
    </dxf>
  </rfmt>
  <rcc rId="6397" sId="1" odxf="1" dxf="1">
    <nc r="C91">
      <f>SUM(C89:C90)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398" sId="1" odxf="1" dxf="1">
    <nc r="D91">
      <f>SUM(D89:D90)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399" sId="1" odxf="1" dxf="1">
    <nc r="E91">
      <f>SUM(E89:E90)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6400" sId="1" odxf="1" dxf="1">
    <nc r="F91">
      <f>SUM(F89:F90)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401" sId="1" odxf="1" dxf="1">
    <nc r="G91">
      <f>SUM(G89:G90)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402" sId="1" odxf="1" dxf="1">
    <nc r="H91">
      <f>SUM(H89:H90)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403" sId="1" odxf="1" dxf="1">
    <nc r="I91">
      <f>SUM(I89:I90)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404" sId="1" odxf="1" dxf="1">
    <nc r="J91">
      <f>SUM(J89:J90)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405" sId="1" odxf="1" dxf="1">
    <nc r="K91">
      <f>SUM(K89:K90)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406" sId="1" odxf="1" dxf="1">
    <nc r="L91">
      <f>SUM(L89:L90)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407" sId="1" odxf="1" dxf="1">
    <nc r="M91">
      <f>SUM(M89:M90)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6408" sId="1" ref="A93:XFD93" action="insertRow"/>
  <rfmt sheetId="1" sqref="A93" start="0" length="0">
    <dxf>
      <font>
        <b val="0"/>
        <color indexed="8"/>
        <name val="Times New Roman"/>
        <scheme val="none"/>
      </font>
    </dxf>
  </rfmt>
  <rfmt sheetId="1" sqref="B93" start="0" length="0">
    <dxf>
      <font>
        <b val="0"/>
        <color indexed="8"/>
        <name val="Times New Roman"/>
        <scheme val="none"/>
      </font>
    </dxf>
  </rfmt>
  <rcc rId="6409" sId="1" odxf="1" dxf="1">
    <nc r="C93">
      <f>D93+G93+H93+I93+J93+K93+L93+M93</f>
    </nc>
    <odxf>
      <font>
        <b/>
        <name val="Times New Roman"/>
        <scheme val="none"/>
      </font>
    </odxf>
    <ndxf>
      <font>
        <b val="0"/>
        <name val="Times New Roman"/>
        <scheme val="none"/>
      </font>
    </ndxf>
  </rcc>
  <rcc rId="6410" sId="1">
    <nc r="D93">
      <f>SUM(E93,F93)</f>
    </nc>
  </rcc>
  <rfmt sheetId="1" sqref="E93" start="0" length="0">
    <dxf>
      <border outline="0">
        <right/>
      </border>
    </dxf>
  </rfmt>
  <rfmt sheetId="1" sqref="H93" start="0" length="0">
    <dxf/>
  </rfmt>
  <rfmt sheetId="1" sqref="I93" start="0" length="0">
    <dxf/>
  </rfmt>
  <rfmt sheetId="1" sqref="J93" start="0" length="0">
    <dxf/>
  </rfmt>
  <rfmt sheetId="1" sqref="K93" start="0" length="0">
    <dxf>
      <font>
        <b val="0"/>
        <name val="Times New Roman"/>
        <scheme val="none"/>
      </font>
    </dxf>
  </rfmt>
  <rfmt sheetId="1" sqref="L93" start="0" length="0">
    <dxf>
      <font>
        <b val="0"/>
        <name val="Times New Roman"/>
        <scheme val="none"/>
      </font>
    </dxf>
  </rfmt>
  <rfmt sheetId="1" sqref="M93" start="0" length="0">
    <dxf>
      <font>
        <b val="0"/>
        <name val="Times New Roman"/>
        <scheme val="none"/>
      </font>
    </dxf>
  </rfmt>
  <rrc rId="6411" sId="1" ref="A94:XFD94" action="insertRow"/>
  <rfmt sheetId="1" sqref="A94" start="0" length="0">
    <dxf>
      <fill>
        <patternFill patternType="solid">
          <bgColor theme="4" tint="0.79998168889431442"/>
        </patternFill>
      </fill>
    </dxf>
  </rfmt>
  <rfmt sheetId="1" sqref="B94" start="0" length="0">
    <dxf>
      <fill>
        <patternFill patternType="solid">
          <bgColor theme="4" tint="0.79998168889431442"/>
        </patternFill>
      </fill>
    </dxf>
  </rfmt>
  <rcc rId="6412" sId="1" odxf="1" dxf="1">
    <nc r="C94">
      <f>SUM(C92:C93)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413" sId="1" odxf="1" dxf="1">
    <nc r="D94">
      <f>SUM(D92:D93)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414" sId="1" odxf="1" dxf="1">
    <nc r="E94">
      <f>SUM(E92:E93)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6415" sId="1" odxf="1" dxf="1">
    <nc r="F94">
      <f>SUM(F92:F93)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416" sId="1" odxf="1" dxf="1">
    <nc r="G94">
      <f>SUM(G92:G93)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417" sId="1" odxf="1" dxf="1">
    <nc r="H94">
      <f>SUM(H92:H93)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418" sId="1" odxf="1" dxf="1">
    <nc r="I94">
      <f>SUM(I92:I93)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419" sId="1" odxf="1" dxf="1">
    <nc r="J94">
      <f>SUM(J92:J93)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420" sId="1" odxf="1" dxf="1">
    <nc r="K94">
      <f>SUM(K92:K93)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421" sId="1" odxf="1" dxf="1">
    <nc r="L94">
      <f>SUM(L92:L93)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422" sId="1" odxf="1" dxf="1">
    <nc r="M94">
      <f>SUM(M92:M93)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6423" sId="1" ref="A96:XFD96" action="insertRow"/>
  <rfmt sheetId="1" sqref="A96" start="0" length="0">
    <dxf>
      <font>
        <b val="0"/>
        <color indexed="8"/>
        <name val="Times New Roman"/>
        <scheme val="none"/>
      </font>
    </dxf>
  </rfmt>
  <rfmt sheetId="1" sqref="B96" start="0" length="0">
    <dxf>
      <font>
        <b val="0"/>
        <color indexed="8"/>
        <name val="Times New Roman"/>
        <scheme val="none"/>
      </font>
    </dxf>
  </rfmt>
  <rcc rId="6424" sId="1" odxf="1" dxf="1">
    <nc r="C96">
      <f>D96+G96+H96+I96+J96+K96+L96+M96</f>
    </nc>
    <odxf>
      <font>
        <b/>
        <name val="Times New Roman"/>
        <scheme val="none"/>
      </font>
    </odxf>
    <ndxf>
      <font>
        <b val="0"/>
        <name val="Times New Roman"/>
        <scheme val="none"/>
      </font>
    </ndxf>
  </rcc>
  <rcc rId="6425" sId="1">
    <nc r="D96">
      <f>SUM(E96,F96)</f>
    </nc>
  </rcc>
  <rfmt sheetId="1" sqref="E96" start="0" length="0">
    <dxf>
      <border outline="0">
        <right/>
      </border>
    </dxf>
  </rfmt>
  <rfmt sheetId="1" sqref="H96" start="0" length="0">
    <dxf/>
  </rfmt>
  <rfmt sheetId="1" sqref="I96" start="0" length="0">
    <dxf/>
  </rfmt>
  <rfmt sheetId="1" sqref="J96" start="0" length="0">
    <dxf/>
  </rfmt>
  <rfmt sheetId="1" sqref="K96" start="0" length="0">
    <dxf>
      <font>
        <b val="0"/>
        <name val="Times New Roman"/>
        <scheme val="none"/>
      </font>
    </dxf>
  </rfmt>
  <rfmt sheetId="1" sqref="L96" start="0" length="0">
    <dxf>
      <font>
        <b val="0"/>
        <name val="Times New Roman"/>
        <scheme val="none"/>
      </font>
    </dxf>
  </rfmt>
  <rfmt sheetId="1" sqref="M96" start="0" length="0">
    <dxf>
      <font>
        <b val="0"/>
        <name val="Times New Roman"/>
        <scheme val="none"/>
      </font>
    </dxf>
  </rfmt>
  <rrc rId="6426" sId="1" ref="A97:XFD97" action="insertRow"/>
  <rfmt sheetId="1" sqref="A97" start="0" length="0">
    <dxf>
      <fill>
        <patternFill patternType="solid">
          <bgColor theme="4" tint="0.79998168889431442"/>
        </patternFill>
      </fill>
    </dxf>
  </rfmt>
  <rfmt sheetId="1" sqref="B97" start="0" length="0">
    <dxf>
      <fill>
        <patternFill patternType="solid">
          <bgColor theme="4" tint="0.79998168889431442"/>
        </patternFill>
      </fill>
    </dxf>
  </rfmt>
  <rcc rId="6427" sId="1" odxf="1" dxf="1">
    <nc r="C97">
      <f>SUM(C95:C96)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428" sId="1" odxf="1" dxf="1">
    <nc r="D97">
      <f>SUM(D95:D96)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429" sId="1" odxf="1" dxf="1">
    <nc r="E97">
      <f>SUM(E95:E96)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6430" sId="1" odxf="1" dxf="1">
    <nc r="F97">
      <f>SUM(F95:F96)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431" sId="1" odxf="1" dxf="1">
    <nc r="G97">
      <f>SUM(G95:G96)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432" sId="1" odxf="1" dxf="1">
    <nc r="H97">
      <f>SUM(H95:H96)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433" sId="1" odxf="1" dxf="1">
    <nc r="I97">
      <f>SUM(I95:I96)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434" sId="1" odxf="1" dxf="1">
    <nc r="J97">
      <f>SUM(J95:J96)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435" sId="1" odxf="1" dxf="1">
    <nc r="K97">
      <f>SUM(K95:K96)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436" sId="1" odxf="1" dxf="1">
    <nc r="L97">
      <f>SUM(L95:L96)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437" sId="1" odxf="1" dxf="1">
    <nc r="M97">
      <f>SUM(M95:M96)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6438" sId="1" ref="A99:XFD99" action="insertRow"/>
  <rfmt sheetId="1" sqref="A99" start="0" length="0">
    <dxf>
      <font>
        <b val="0"/>
        <color indexed="8"/>
        <name val="Times New Roman"/>
        <scheme val="none"/>
      </font>
    </dxf>
  </rfmt>
  <rfmt sheetId="1" sqref="B99" start="0" length="0">
    <dxf>
      <font>
        <b val="0"/>
        <color indexed="8"/>
        <name val="Times New Roman"/>
        <scheme val="none"/>
      </font>
    </dxf>
  </rfmt>
  <rcc rId="6439" sId="1" odxf="1" dxf="1">
    <nc r="C99">
      <f>D99+G99+H99+I99+J99+K99+L99+M99</f>
    </nc>
    <odxf>
      <font>
        <b/>
        <name val="Times New Roman"/>
        <scheme val="none"/>
      </font>
    </odxf>
    <ndxf>
      <font>
        <b val="0"/>
        <name val="Times New Roman"/>
        <scheme val="none"/>
      </font>
    </ndxf>
  </rcc>
  <rcc rId="6440" sId="1">
    <nc r="D99">
      <f>SUM(E99,F99)</f>
    </nc>
  </rcc>
  <rfmt sheetId="1" sqref="E99" start="0" length="0">
    <dxf>
      <border outline="0">
        <right/>
      </border>
    </dxf>
  </rfmt>
  <rfmt sheetId="1" sqref="H99" start="0" length="0">
    <dxf/>
  </rfmt>
  <rfmt sheetId="1" sqref="I99" start="0" length="0">
    <dxf/>
  </rfmt>
  <rfmt sheetId="1" sqref="J99" start="0" length="0">
    <dxf/>
  </rfmt>
  <rfmt sheetId="1" sqref="K99" start="0" length="0">
    <dxf>
      <font>
        <b val="0"/>
        <name val="Times New Roman"/>
        <scheme val="none"/>
      </font>
    </dxf>
  </rfmt>
  <rfmt sheetId="1" sqref="L99" start="0" length="0">
    <dxf>
      <font>
        <b val="0"/>
        <name val="Times New Roman"/>
        <scheme val="none"/>
      </font>
    </dxf>
  </rfmt>
  <rfmt sheetId="1" sqref="M99" start="0" length="0">
    <dxf>
      <font>
        <b val="0"/>
        <name val="Times New Roman"/>
        <scheme val="none"/>
      </font>
    </dxf>
  </rfmt>
  <rrc rId="6441" sId="1" ref="A100:XFD100" action="insertRow"/>
  <rfmt sheetId="1" sqref="A100" start="0" length="0">
    <dxf>
      <fill>
        <patternFill patternType="solid">
          <bgColor theme="4" tint="0.79998168889431442"/>
        </patternFill>
      </fill>
    </dxf>
  </rfmt>
  <rfmt sheetId="1" sqref="B100" start="0" length="0">
    <dxf>
      <fill>
        <patternFill patternType="solid">
          <bgColor theme="4" tint="0.79998168889431442"/>
        </patternFill>
      </fill>
    </dxf>
  </rfmt>
  <rcc rId="6442" sId="1" odxf="1" dxf="1">
    <nc r="C100">
      <f>SUM(C98:C99)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443" sId="1" odxf="1" dxf="1">
    <nc r="D100">
      <f>SUM(D98:D99)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444" sId="1" odxf="1" dxf="1">
    <nc r="E100">
      <f>SUM(E98:E99)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6445" sId="1" odxf="1" dxf="1">
    <nc r="F100">
      <f>SUM(F98:F99)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446" sId="1" odxf="1" dxf="1">
    <nc r="G100">
      <f>SUM(G98:G99)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447" sId="1" odxf="1" dxf="1">
    <nc r="H100">
      <f>SUM(H98:H99)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448" sId="1" odxf="1" dxf="1">
    <nc r="I100">
      <f>SUM(I98:I99)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449" sId="1" odxf="1" dxf="1">
    <nc r="J100">
      <f>SUM(J98:J99)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450" sId="1" odxf="1" dxf="1">
    <nc r="K100">
      <f>SUM(K98:K99)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451" sId="1" odxf="1" dxf="1">
    <nc r="L100">
      <f>SUM(L98:L99)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452" sId="1" odxf="1" dxf="1">
    <nc r="M100">
      <f>SUM(M98:M99)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6453" sId="1" ref="A102:XFD102" action="insertRow"/>
  <rfmt sheetId="1" sqref="A102" start="0" length="0">
    <dxf>
      <font>
        <b val="0"/>
        <color indexed="8"/>
        <name val="Times New Roman"/>
        <scheme val="none"/>
      </font>
    </dxf>
  </rfmt>
  <rfmt sheetId="1" sqref="B102" start="0" length="0">
    <dxf>
      <font>
        <b val="0"/>
        <color indexed="8"/>
        <name val="Times New Roman"/>
        <scheme val="none"/>
      </font>
    </dxf>
  </rfmt>
  <rcc rId="6454" sId="1" odxf="1" dxf="1">
    <nc r="C102">
      <f>D102+G102+H102+I102+J102+K102+L102+M102</f>
    </nc>
    <odxf>
      <font>
        <b/>
        <name val="Times New Roman"/>
        <scheme val="none"/>
      </font>
    </odxf>
    <ndxf>
      <font>
        <b val="0"/>
        <name val="Times New Roman"/>
        <scheme val="none"/>
      </font>
    </ndxf>
  </rcc>
  <rcc rId="6455" sId="1">
    <nc r="D102">
      <f>SUM(E102,F102)</f>
    </nc>
  </rcc>
  <rfmt sheetId="1" sqref="E102" start="0" length="0">
    <dxf>
      <border outline="0">
        <right/>
      </border>
    </dxf>
  </rfmt>
  <rfmt sheetId="1" sqref="H102" start="0" length="0">
    <dxf/>
  </rfmt>
  <rfmt sheetId="1" sqref="I102" start="0" length="0">
    <dxf/>
  </rfmt>
  <rfmt sheetId="1" sqref="J102" start="0" length="0">
    <dxf/>
  </rfmt>
  <rfmt sheetId="1" sqref="K102" start="0" length="0">
    <dxf>
      <font>
        <b val="0"/>
        <name val="Times New Roman"/>
        <scheme val="none"/>
      </font>
    </dxf>
  </rfmt>
  <rfmt sheetId="1" sqref="L102" start="0" length="0">
    <dxf>
      <font>
        <b val="0"/>
        <name val="Times New Roman"/>
        <scheme val="none"/>
      </font>
    </dxf>
  </rfmt>
  <rfmt sheetId="1" sqref="M102" start="0" length="0">
    <dxf>
      <font>
        <b val="0"/>
        <name val="Times New Roman"/>
        <scheme val="none"/>
      </font>
    </dxf>
  </rfmt>
  <rrc rId="6456" sId="1" ref="A103:XFD103" action="insertRow"/>
  <rfmt sheetId="1" sqref="A103" start="0" length="0">
    <dxf>
      <fill>
        <patternFill patternType="solid">
          <bgColor theme="4" tint="0.79998168889431442"/>
        </patternFill>
      </fill>
    </dxf>
  </rfmt>
  <rfmt sheetId="1" sqref="B103" start="0" length="0">
    <dxf>
      <fill>
        <patternFill patternType="solid">
          <bgColor theme="4" tint="0.79998168889431442"/>
        </patternFill>
      </fill>
    </dxf>
  </rfmt>
  <rcc rId="6457" sId="1" odxf="1" dxf="1">
    <nc r="C103">
      <f>SUM(C101:C102)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458" sId="1" odxf="1" dxf="1">
    <nc r="D103">
      <f>SUM(D101:D102)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459" sId="1" odxf="1" dxf="1">
    <nc r="E103">
      <f>SUM(E101:E102)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6460" sId="1" odxf="1" dxf="1">
    <nc r="F103">
      <f>SUM(F101:F102)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461" sId="1" odxf="1" dxf="1">
    <nc r="G103">
      <f>SUM(G101:G102)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462" sId="1" odxf="1" dxf="1">
    <nc r="H103">
      <f>SUM(H101:H102)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463" sId="1" odxf="1" dxf="1">
    <nc r="I103">
      <f>SUM(I101:I102)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464" sId="1" odxf="1" dxf="1">
    <nc r="J103">
      <f>SUM(J101:J102)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465" sId="1" odxf="1" dxf="1">
    <nc r="K103">
      <f>SUM(K101:K102)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466" sId="1" odxf="1" dxf="1">
    <nc r="L103">
      <f>SUM(L101:L102)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467" sId="1" odxf="1" dxf="1">
    <nc r="M103">
      <f>SUM(M101:M102)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</revisions>
</file>

<file path=xl/revisions/revisionLog11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468" sId="1" ref="A105:XFD105" action="insertRow"/>
  <rfmt sheetId="1" sqref="A105" start="0" length="0">
    <dxf>
      <font>
        <b val="0"/>
        <color indexed="8"/>
        <name val="Times New Roman"/>
        <scheme val="none"/>
      </font>
    </dxf>
  </rfmt>
  <rfmt sheetId="1" sqref="B105" start="0" length="0">
    <dxf>
      <font>
        <b val="0"/>
        <color indexed="8"/>
        <name val="Times New Roman"/>
        <scheme val="none"/>
      </font>
    </dxf>
  </rfmt>
  <rcc rId="6469" sId="1" odxf="1" dxf="1">
    <nc r="C105">
      <f>D105+G105+H105+I105+J105+K105+L105+M105</f>
    </nc>
    <odxf>
      <font>
        <b/>
        <name val="Times New Roman"/>
        <scheme val="none"/>
      </font>
    </odxf>
    <ndxf>
      <font>
        <b val="0"/>
        <name val="Times New Roman"/>
        <scheme val="none"/>
      </font>
    </ndxf>
  </rcc>
  <rcc rId="6470" sId="1">
    <nc r="D105">
      <f>SUM(E105,F105)</f>
    </nc>
  </rcc>
  <rfmt sheetId="1" sqref="E105" start="0" length="0">
    <dxf>
      <border outline="0">
        <right/>
      </border>
    </dxf>
  </rfmt>
  <rfmt sheetId="1" sqref="H105" start="0" length="0">
    <dxf/>
  </rfmt>
  <rfmt sheetId="1" sqref="I105" start="0" length="0">
    <dxf/>
  </rfmt>
  <rfmt sheetId="1" sqref="J105" start="0" length="0">
    <dxf/>
  </rfmt>
  <rfmt sheetId="1" sqref="K105" start="0" length="0">
    <dxf>
      <font>
        <b val="0"/>
        <name val="Times New Roman"/>
        <scheme val="none"/>
      </font>
    </dxf>
  </rfmt>
  <rfmt sheetId="1" sqref="L105" start="0" length="0">
    <dxf>
      <font>
        <b val="0"/>
        <name val="Times New Roman"/>
        <scheme val="none"/>
      </font>
    </dxf>
  </rfmt>
  <rfmt sheetId="1" sqref="M105" start="0" length="0">
    <dxf>
      <font>
        <b val="0"/>
        <name val="Times New Roman"/>
        <scheme val="none"/>
      </font>
    </dxf>
  </rfmt>
  <rrc rId="6471" sId="1" ref="A106:XFD106" action="insertRow"/>
  <rfmt sheetId="1" sqref="A106" start="0" length="0">
    <dxf>
      <fill>
        <patternFill patternType="solid">
          <bgColor theme="4" tint="0.79998168889431442"/>
        </patternFill>
      </fill>
    </dxf>
  </rfmt>
  <rfmt sheetId="1" sqref="B106" start="0" length="0">
    <dxf>
      <fill>
        <patternFill patternType="solid">
          <bgColor theme="4" tint="0.79998168889431442"/>
        </patternFill>
      </fill>
    </dxf>
  </rfmt>
  <rcc rId="6472" sId="1" odxf="1" dxf="1">
    <nc r="C106">
      <f>SUM(C104:C105)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473" sId="1" odxf="1" dxf="1">
    <nc r="D106">
      <f>SUM(D104:D105)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474" sId="1" odxf="1" dxf="1">
    <nc r="E106">
      <f>SUM(E104:E105)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6475" sId="1" odxf="1" dxf="1">
    <nc r="F106">
      <f>SUM(F104:F105)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476" sId="1" odxf="1" dxf="1">
    <nc r="G106">
      <f>SUM(G104:G105)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477" sId="1" odxf="1" dxf="1">
    <nc r="H106">
      <f>SUM(H104:H105)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478" sId="1" odxf="1" dxf="1">
    <nc r="I106">
      <f>SUM(I104:I105)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479" sId="1" odxf="1" dxf="1">
    <nc r="J106">
      <f>SUM(J104:J105)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480" sId="1" odxf="1" dxf="1">
    <nc r="K106">
      <f>SUM(K104:K105)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481" sId="1" odxf="1" dxf="1">
    <nc r="L106">
      <f>SUM(L104:L105)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482" sId="1" odxf="1" dxf="1">
    <nc r="M106">
      <f>SUM(M104:M105)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6483" sId="1" ref="A108:XFD108" action="insertRow"/>
  <rfmt sheetId="1" sqref="A108" start="0" length="0">
    <dxf>
      <font>
        <b val="0"/>
        <color indexed="8"/>
        <name val="Times New Roman"/>
        <scheme val="none"/>
      </font>
    </dxf>
  </rfmt>
  <rfmt sheetId="1" sqref="B108" start="0" length="0">
    <dxf>
      <font>
        <b val="0"/>
        <color indexed="8"/>
        <name val="Times New Roman"/>
        <scheme val="none"/>
      </font>
    </dxf>
  </rfmt>
  <rcc rId="6484" sId="1" odxf="1" dxf="1">
    <nc r="C108">
      <f>D108+G108+H108+I108+J108+K108+L108+M108</f>
    </nc>
    <odxf>
      <font>
        <b/>
        <name val="Times New Roman"/>
        <scheme val="none"/>
      </font>
    </odxf>
    <ndxf>
      <font>
        <b val="0"/>
        <name val="Times New Roman"/>
        <scheme val="none"/>
      </font>
    </ndxf>
  </rcc>
  <rcc rId="6485" sId="1">
    <nc r="D108">
      <f>SUM(E108,F108)</f>
    </nc>
  </rcc>
  <rfmt sheetId="1" sqref="E108" start="0" length="0">
    <dxf>
      <border outline="0">
        <right/>
      </border>
    </dxf>
  </rfmt>
  <rfmt sheetId="1" sqref="H108" start="0" length="0">
    <dxf/>
  </rfmt>
  <rfmt sheetId="1" sqref="I108" start="0" length="0">
    <dxf/>
  </rfmt>
  <rfmt sheetId="1" sqref="J108" start="0" length="0">
    <dxf/>
  </rfmt>
  <rfmt sheetId="1" sqref="K108" start="0" length="0">
    <dxf>
      <font>
        <b val="0"/>
        <name val="Times New Roman"/>
        <scheme val="none"/>
      </font>
    </dxf>
  </rfmt>
  <rfmt sheetId="1" sqref="L108" start="0" length="0">
    <dxf>
      <font>
        <b val="0"/>
        <name val="Times New Roman"/>
        <scheme val="none"/>
      </font>
    </dxf>
  </rfmt>
  <rfmt sheetId="1" sqref="M108" start="0" length="0">
    <dxf>
      <font>
        <b val="0"/>
        <name val="Times New Roman"/>
        <scheme val="none"/>
      </font>
    </dxf>
  </rfmt>
  <rrc rId="6486" sId="1" ref="A109:XFD109" action="insertRow"/>
  <rfmt sheetId="1" sqref="A109" start="0" length="0">
    <dxf>
      <fill>
        <patternFill patternType="solid">
          <bgColor theme="4" tint="0.79998168889431442"/>
        </patternFill>
      </fill>
    </dxf>
  </rfmt>
  <rfmt sheetId="1" sqref="B109" start="0" length="0">
    <dxf>
      <fill>
        <patternFill patternType="solid">
          <bgColor theme="4" tint="0.79998168889431442"/>
        </patternFill>
      </fill>
    </dxf>
  </rfmt>
  <rcc rId="6487" sId="1" odxf="1" dxf="1">
    <nc r="C109">
      <f>SUM(C107:C108)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488" sId="1" odxf="1" dxf="1">
    <nc r="D109">
      <f>SUM(D107:D108)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489" sId="1" odxf="1" dxf="1">
    <nc r="E109">
      <f>SUM(E107:E108)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6490" sId="1" odxf="1" dxf="1">
    <nc r="F109">
      <f>SUM(F107:F108)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491" sId="1" odxf="1" dxf="1">
    <nc r="G109">
      <f>SUM(G107:G108)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492" sId="1" odxf="1" dxf="1">
    <nc r="H109">
      <f>SUM(H107:H108)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493" sId="1" odxf="1" dxf="1">
    <nc r="I109">
      <f>SUM(I107:I108)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494" sId="1" odxf="1" dxf="1">
    <nc r="J109">
      <f>SUM(J107:J108)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495" sId="1" odxf="1" dxf="1">
    <nc r="K109">
      <f>SUM(K107:K108)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496" sId="1" odxf="1" dxf="1">
    <nc r="L109">
      <f>SUM(L107:L108)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497" sId="1" odxf="1" dxf="1">
    <nc r="M109">
      <f>SUM(M107:M108)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6498" sId="1" ref="A111:XFD111" action="insertRow"/>
  <rfmt sheetId="1" sqref="A111" start="0" length="0">
    <dxf>
      <font>
        <b val="0"/>
        <color indexed="8"/>
        <name val="Times New Roman"/>
        <scheme val="none"/>
      </font>
    </dxf>
  </rfmt>
  <rfmt sheetId="1" sqref="B111" start="0" length="0">
    <dxf>
      <font>
        <b val="0"/>
        <color indexed="8"/>
        <name val="Times New Roman"/>
        <scheme val="none"/>
      </font>
    </dxf>
  </rfmt>
  <rcc rId="6499" sId="1" odxf="1" dxf="1">
    <nc r="C111">
      <f>D111+G111+H111+I111+J111+K111+L111+M111</f>
    </nc>
    <odxf>
      <font>
        <b/>
        <name val="Times New Roman"/>
        <scheme val="none"/>
      </font>
    </odxf>
    <ndxf>
      <font>
        <b val="0"/>
        <name val="Times New Roman"/>
        <scheme val="none"/>
      </font>
    </ndxf>
  </rcc>
  <rcc rId="6500" sId="1">
    <nc r="D111">
      <f>SUM(E111,F111)</f>
    </nc>
  </rcc>
  <rfmt sheetId="1" sqref="E111" start="0" length="0">
    <dxf>
      <border outline="0">
        <right/>
      </border>
    </dxf>
  </rfmt>
  <rfmt sheetId="1" sqref="H111" start="0" length="0">
    <dxf/>
  </rfmt>
  <rfmt sheetId="1" sqref="I111" start="0" length="0">
    <dxf/>
  </rfmt>
  <rfmt sheetId="1" sqref="J111" start="0" length="0">
    <dxf/>
  </rfmt>
  <rfmt sheetId="1" sqref="K111" start="0" length="0">
    <dxf>
      <font>
        <b val="0"/>
        <name val="Times New Roman"/>
        <scheme val="none"/>
      </font>
    </dxf>
  </rfmt>
  <rfmt sheetId="1" sqref="L111" start="0" length="0">
    <dxf>
      <font>
        <b val="0"/>
        <name val="Times New Roman"/>
        <scheme val="none"/>
      </font>
    </dxf>
  </rfmt>
  <rfmt sheetId="1" sqref="M111" start="0" length="0">
    <dxf>
      <font>
        <b val="0"/>
        <name val="Times New Roman"/>
        <scheme val="none"/>
      </font>
    </dxf>
  </rfmt>
  <rrc rId="6501" sId="1" ref="A112:XFD112" action="insertRow"/>
  <rfmt sheetId="1" sqref="A112" start="0" length="0">
    <dxf>
      <fill>
        <patternFill patternType="solid">
          <bgColor theme="4" tint="0.79998168889431442"/>
        </patternFill>
      </fill>
    </dxf>
  </rfmt>
  <rfmt sheetId="1" sqref="B112" start="0" length="0">
    <dxf>
      <fill>
        <patternFill patternType="solid">
          <bgColor theme="4" tint="0.79998168889431442"/>
        </patternFill>
      </fill>
    </dxf>
  </rfmt>
  <rcc rId="6502" sId="1" odxf="1" dxf="1">
    <nc r="C112">
      <f>SUM(C110:C111)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503" sId="1" odxf="1" dxf="1">
    <nc r="D112">
      <f>SUM(D110:D111)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504" sId="1" odxf="1" dxf="1">
    <nc r="E112">
      <f>SUM(E110:E111)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6505" sId="1" odxf="1" dxf="1">
    <nc r="F112">
      <f>SUM(F110:F111)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506" sId="1" odxf="1" dxf="1">
    <nc r="G112">
      <f>SUM(G110:G111)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507" sId="1" odxf="1" dxf="1">
    <nc r="H112">
      <f>SUM(H110:H111)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508" sId="1" odxf="1" dxf="1">
    <nc r="I112">
      <f>SUM(I110:I111)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509" sId="1" odxf="1" dxf="1">
    <nc r="J112">
      <f>SUM(J110:J111)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510" sId="1" odxf="1" dxf="1">
    <nc r="K112">
      <f>SUM(K110:K111)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511" sId="1" odxf="1" dxf="1">
    <nc r="L112">
      <f>SUM(L110:L111)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512" sId="1" odxf="1" dxf="1">
    <nc r="M112">
      <f>SUM(M110:M111)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6513" sId="1" ref="A114:XFD114" action="insertRow"/>
  <rfmt sheetId="1" sqref="A114" start="0" length="0">
    <dxf>
      <font>
        <b val="0"/>
        <color indexed="8"/>
        <name val="Times New Roman"/>
        <scheme val="none"/>
      </font>
    </dxf>
  </rfmt>
  <rfmt sheetId="1" sqref="B114" start="0" length="0">
    <dxf>
      <font>
        <b val="0"/>
        <color indexed="8"/>
        <name val="Times New Roman"/>
        <scheme val="none"/>
      </font>
    </dxf>
  </rfmt>
  <rcc rId="6514" sId="1" odxf="1" dxf="1">
    <nc r="C114">
      <f>D114+G114+H114+I114+J114+K114+L114+M114</f>
    </nc>
    <odxf>
      <font>
        <b/>
        <name val="Times New Roman"/>
        <scheme val="none"/>
      </font>
    </odxf>
    <ndxf>
      <font>
        <b val="0"/>
        <name val="Times New Roman"/>
        <scheme val="none"/>
      </font>
    </ndxf>
  </rcc>
  <rcc rId="6515" sId="1">
    <nc r="D114">
      <f>SUM(E114,F114)</f>
    </nc>
  </rcc>
  <rfmt sheetId="1" sqref="E114" start="0" length="0">
    <dxf>
      <border outline="0">
        <right/>
      </border>
    </dxf>
  </rfmt>
  <rfmt sheetId="1" sqref="G114" start="0" length="0">
    <dxf>
      <fill>
        <patternFill patternType="none">
          <bgColor indexed="65"/>
        </patternFill>
      </fill>
    </dxf>
  </rfmt>
  <rfmt sheetId="1" sqref="K114" start="0" length="0">
    <dxf>
      <font>
        <b val="0"/>
        <name val="Times New Roman"/>
        <scheme val="none"/>
      </font>
    </dxf>
  </rfmt>
  <rfmt sheetId="1" sqref="L114" start="0" length="0">
    <dxf>
      <font>
        <b val="0"/>
        <name val="Times New Roman"/>
        <scheme val="none"/>
      </font>
    </dxf>
  </rfmt>
  <rfmt sheetId="1" sqref="M114" start="0" length="0">
    <dxf>
      <font>
        <b val="0"/>
        <name val="Times New Roman"/>
        <scheme val="none"/>
      </font>
    </dxf>
  </rfmt>
  <rrc rId="6516" sId="1" ref="A115:XFD115" action="insertRow"/>
  <rfmt sheetId="1" sqref="A115" start="0" length="0">
    <dxf>
      <fill>
        <patternFill patternType="solid">
          <bgColor theme="4" tint="0.79998168889431442"/>
        </patternFill>
      </fill>
    </dxf>
  </rfmt>
  <rfmt sheetId="1" sqref="B115" start="0" length="0">
    <dxf>
      <fill>
        <patternFill patternType="solid">
          <bgColor theme="4" tint="0.79998168889431442"/>
        </patternFill>
      </fill>
    </dxf>
  </rfmt>
  <rcc rId="6517" sId="1" odxf="1" dxf="1">
    <nc r="C115">
      <f>SUM(C113:C114)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518" sId="1" odxf="1" dxf="1">
    <nc r="D115">
      <f>SUM(D113:D114)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519" sId="1" odxf="1" dxf="1">
    <nc r="E115">
      <f>SUM(E113:E114)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6520" sId="1" odxf="1" dxf="1">
    <nc r="F115">
      <f>SUM(F113:F114)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521" sId="1" odxf="1" dxf="1">
    <nc r="G115">
      <f>SUM(G113:G114)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522" sId="1" odxf="1" dxf="1">
    <nc r="H115">
      <f>SUM(H113:H114)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523" sId="1" odxf="1" dxf="1">
    <nc r="I115">
      <f>SUM(I113:I114)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524" sId="1" odxf="1" dxf="1">
    <nc r="J115">
      <f>SUM(J113:J114)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525" sId="1" odxf="1" dxf="1">
    <nc r="K115">
      <f>SUM(K113:K114)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526" sId="1" odxf="1" dxf="1">
    <nc r="L115">
      <f>SUM(L113:L114)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527" sId="1" odxf="1" dxf="1">
    <nc r="M115">
      <f>SUM(M113:M114)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6528" sId="1" ref="A117:XFD117" action="insertRow"/>
  <rfmt sheetId="1" sqref="A117" start="0" length="0">
    <dxf>
      <font>
        <b val="0"/>
        <color indexed="8"/>
        <name val="Times New Roman"/>
        <scheme val="none"/>
      </font>
      <fill>
        <patternFill patternType="none">
          <bgColor indexed="65"/>
        </patternFill>
      </fill>
    </dxf>
  </rfmt>
  <rfmt sheetId="1" sqref="B117" start="0" length="0">
    <dxf>
      <font>
        <b val="0"/>
        <color indexed="8"/>
        <name val="Times New Roman"/>
        <scheme val="none"/>
      </font>
      <fill>
        <patternFill patternType="none">
          <bgColor indexed="65"/>
        </patternFill>
      </fill>
    </dxf>
  </rfmt>
  <rcc rId="6529" sId="1" odxf="1" dxf="1">
    <nc r="C117">
      <f>D117+G117+H117+I117+J117+K117+L117+M117</f>
    </nc>
    <odxf>
      <font>
        <b/>
        <name val="Times New Roman"/>
        <scheme val="none"/>
      </font>
      <numFmt numFmtId="30" formatCode="@"/>
      <fill>
        <patternFill patternType="solid">
          <bgColor theme="8" tint="0.79998168889431442"/>
        </patternFill>
      </fill>
      <alignment horizontal="center" vertical="top" readingOrder="0"/>
    </odxf>
    <ndxf>
      <font>
        <b val="0"/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readingOrder="0"/>
    </ndxf>
  </rcc>
  <rcc rId="6530" sId="1" odxf="1" dxf="1">
    <nc r="D117">
      <f>SUM(E117,F117)</f>
    </nc>
    <odxf>
      <font>
        <b/>
        <name val="Times New Roman"/>
        <scheme val="none"/>
      </font>
      <numFmt numFmtId="30" formatCode="@"/>
      <fill>
        <patternFill patternType="solid">
          <bgColor theme="8" tint="0.79998168889431442"/>
        </patternFill>
      </fill>
      <alignment horizontal="center" vertical="top" readingOrder="0"/>
    </odxf>
    <ndxf>
      <font>
        <b val="0"/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readingOrder="0"/>
    </ndxf>
  </rcc>
  <rfmt sheetId="1" sqref="E117" start="0" length="0">
    <dxf>
      <font>
        <b val="0"/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right/>
      </border>
    </dxf>
  </rfmt>
  <rfmt sheetId="1" sqref="F117" start="0" length="0">
    <dxf>
      <font>
        <b val="0"/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readingOrder="0"/>
    </dxf>
  </rfmt>
  <rfmt sheetId="1" sqref="G117" start="0" length="0">
    <dxf>
      <font>
        <b val="0"/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readingOrder="0"/>
    </dxf>
  </rfmt>
  <rfmt sheetId="1" sqref="H117" start="0" length="0">
    <dxf>
      <font>
        <b val="0"/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readingOrder="0"/>
    </dxf>
  </rfmt>
  <rfmt sheetId="1" sqref="I117" start="0" length="0">
    <dxf>
      <font>
        <b val="0"/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readingOrder="0"/>
    </dxf>
  </rfmt>
  <rfmt sheetId="1" sqref="J117" start="0" length="0">
    <dxf>
      <font>
        <b val="0"/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readingOrder="0"/>
    </dxf>
  </rfmt>
  <rfmt sheetId="1" sqref="K117" start="0" length="0">
    <dxf>
      <font>
        <b val="0"/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readingOrder="0"/>
    </dxf>
  </rfmt>
  <rfmt sheetId="1" sqref="L117" start="0" length="0">
    <dxf>
      <font>
        <b val="0"/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readingOrder="0"/>
    </dxf>
  </rfmt>
  <rfmt sheetId="1" sqref="M117" start="0" length="0">
    <dxf>
      <font>
        <b val="0"/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readingOrder="0"/>
    </dxf>
  </rfmt>
  <rrc rId="6531" sId="1" ref="A118:XFD118" action="insertRow"/>
  <rfmt sheetId="1" sqref="A118:M118">
    <dxf>
      <fill>
        <patternFill patternType="solid">
          <bgColor theme="4" tint="0.79998168889431442"/>
        </patternFill>
      </fill>
    </dxf>
  </rfmt>
  <rcc rId="6532" sId="1">
    <nc r="E117">
      <f>SUM(E114,E111,E108,E105,E102,E99,E96,E93,E90,E87,E84)</f>
    </nc>
  </rcc>
  <rcc rId="6533" sId="1" odxf="1" dxf="1">
    <nc r="F117">
      <f>SUM(F114,F111,F108,F105,F102,F99,F96,F93,F90,F87,F84)</f>
    </nc>
    <ndxf>
      <border outline="0">
        <right/>
      </border>
    </ndxf>
  </rcc>
  <rcc rId="6534" sId="1" odxf="1" dxf="1">
    <nc r="G117">
      <f>SUM(G114,G111,G108,G105,G102,G99,G96,G93,G90,G87,G84)</f>
    </nc>
    <ndxf>
      <border outline="0">
        <right/>
      </border>
    </ndxf>
  </rcc>
  <rcc rId="6535" sId="1" odxf="1" dxf="1">
    <nc r="H117">
      <f>SUM(H114,H111,H108,H105,H102,H99,H96,H93,H90,H87,H84)</f>
    </nc>
    <ndxf>
      <border outline="0">
        <right/>
      </border>
    </ndxf>
  </rcc>
  <rcc rId="6536" sId="1" odxf="1" dxf="1">
    <nc r="I117">
      <f>SUM(I114,I111,I108,I105,I102,I99,I96,I93,I90,I87,I84)</f>
    </nc>
    <ndxf>
      <border outline="0">
        <right/>
      </border>
    </ndxf>
  </rcc>
  <rcc rId="6537" sId="1" odxf="1" dxf="1">
    <nc r="J117">
      <f>SUM(J114,J111,J108,J105,J102,J99,J96,J93,J90,J87,J84)</f>
    </nc>
    <ndxf>
      <border outline="0">
        <right/>
      </border>
    </ndxf>
  </rcc>
  <rcc rId="6538" sId="1" odxf="1" dxf="1">
    <nc r="K117">
      <f>SUM(K114,K111,K108,K105,K102,K99,K96,K93,K90,K87,K84)</f>
    </nc>
    <ndxf>
      <border outline="0">
        <right/>
      </border>
    </ndxf>
  </rcc>
  <rcc rId="6539" sId="1" odxf="1" dxf="1">
    <nc r="L117">
      <f>SUM(L114,L111,L108,L105,L102,L99,L96,L93,L90,L87,L84)</f>
    </nc>
    <ndxf>
      <border outline="0">
        <right/>
      </border>
    </ndxf>
  </rcc>
  <rcc rId="6540" sId="1" odxf="1" dxf="1">
    <nc r="M117">
      <f>SUM(M114,M111,M108,M105,M102,M99,M96,M93,M90,M87,M84)</f>
    </nc>
    <ndxf>
      <border outline="0">
        <right/>
      </border>
    </ndxf>
  </rcc>
  <rcc rId="6541" sId="1" odxf="1" dxf="1">
    <nc r="C118">
      <f>SUM(C116,C117)</f>
    </nc>
    <odxf>
      <numFmt numFmtId="0" formatCode="General"/>
    </odxf>
    <ndxf>
      <numFmt numFmtId="30" formatCode="@"/>
    </ndxf>
  </rcc>
  <rcc rId="6542" sId="1" odxf="1" dxf="1">
    <nc r="D118">
      <f>SUM(D116,D117)</f>
    </nc>
    <odxf>
      <numFmt numFmtId="0" formatCode="General"/>
    </odxf>
    <ndxf>
      <numFmt numFmtId="30" formatCode="@"/>
    </ndxf>
  </rcc>
  <rcc rId="6543" sId="1" odxf="1" dxf="1">
    <nc r="E118">
      <f>SUM(E116,E117)</f>
    </nc>
    <odxf>
      <numFmt numFmtId="0" formatCode="General"/>
      <border outline="0">
        <right/>
      </border>
    </odxf>
    <ndxf>
      <numFmt numFmtId="30" formatCode="@"/>
      <border outline="0">
        <right style="thin">
          <color indexed="64"/>
        </right>
      </border>
    </ndxf>
  </rcc>
  <rcc rId="6544" sId="1" odxf="1" dxf="1">
    <nc r="F118">
      <f>SUM(F116,F117)</f>
    </nc>
    <odxf>
      <numFmt numFmtId="0" formatCode="General"/>
    </odxf>
    <ndxf>
      <numFmt numFmtId="30" formatCode="@"/>
    </ndxf>
  </rcc>
  <rcc rId="6545" sId="1" odxf="1" dxf="1">
    <nc r="G118">
      <f>SUM(G116,G117)</f>
    </nc>
    <odxf>
      <numFmt numFmtId="0" formatCode="General"/>
    </odxf>
    <ndxf>
      <numFmt numFmtId="30" formatCode="@"/>
    </ndxf>
  </rcc>
  <rcc rId="6546" sId="1" odxf="1" dxf="1">
    <nc r="H118">
      <f>SUM(H116,H117)</f>
    </nc>
    <odxf>
      <numFmt numFmtId="0" formatCode="General"/>
    </odxf>
    <ndxf>
      <numFmt numFmtId="30" formatCode="@"/>
    </ndxf>
  </rcc>
  <rcc rId="6547" sId="1" odxf="1" dxf="1">
    <nc r="I118">
      <f>SUM(I116,I117)</f>
    </nc>
    <odxf>
      <numFmt numFmtId="0" formatCode="General"/>
    </odxf>
    <ndxf>
      <numFmt numFmtId="30" formatCode="@"/>
    </ndxf>
  </rcc>
  <rcc rId="6548" sId="1" odxf="1" dxf="1">
    <nc r="J118">
      <f>SUM(J116,J117)</f>
    </nc>
    <odxf>
      <numFmt numFmtId="0" formatCode="General"/>
    </odxf>
    <ndxf>
      <numFmt numFmtId="30" formatCode="@"/>
    </ndxf>
  </rcc>
  <rcc rId="6549" sId="1" odxf="1" dxf="1">
    <nc r="K118">
      <f>SUM(K116,K117)</f>
    </nc>
    <odxf>
      <numFmt numFmtId="0" formatCode="General"/>
    </odxf>
    <ndxf>
      <numFmt numFmtId="30" formatCode="@"/>
    </ndxf>
  </rcc>
  <rcc rId="6550" sId="1" odxf="1" dxf="1">
    <nc r="L118">
      <f>SUM(L116,L117)</f>
    </nc>
    <odxf>
      <numFmt numFmtId="0" formatCode="General"/>
    </odxf>
    <ndxf>
      <numFmt numFmtId="30" formatCode="@"/>
    </ndxf>
  </rcc>
  <rcc rId="6551" sId="1" odxf="1" dxf="1">
    <nc r="M118">
      <f>SUM(M116,M117)</f>
    </nc>
    <odxf>
      <numFmt numFmtId="0" formatCode="General"/>
    </odxf>
    <ndxf>
      <numFmt numFmtId="30" formatCode="@"/>
    </ndxf>
  </rcc>
  <rfmt sheetId="1" sqref="C118:M118">
    <dxf>
      <alignment horizontal="center" readingOrder="0"/>
    </dxf>
  </rfmt>
  <rfmt sheetId="1" sqref="C118:M118" start="0" length="2147483647">
    <dxf>
      <font>
        <b/>
      </font>
    </dxf>
  </rfmt>
</revisions>
</file>

<file path=xl/revisions/revisionLog11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552" sId="1" ref="A123:XFD123" action="insertRow"/>
  <rcc rId="6553" sId="1">
    <nc r="C123">
      <f>D123+G123+H123+I123+J123+K123+L123+M123</f>
    </nc>
  </rcc>
  <rcc rId="6554" sId="1">
    <nc r="D123">
      <f>SUM(E123,F123)</f>
    </nc>
  </rcc>
  <rfmt sheetId="1" sqref="E123" start="0" length="0">
    <dxf/>
  </rfmt>
  <rfmt sheetId="1" sqref="F123" start="0" length="0">
    <dxf/>
  </rfmt>
  <rfmt sheetId="1" sqref="G123" start="0" length="0">
    <dxf/>
  </rfmt>
  <rfmt sheetId="1" sqref="J123" start="0" length="0">
    <dxf/>
  </rfmt>
  <rrc rId="6555" sId="1" ref="A124:XFD124" action="insertRow"/>
  <rfmt sheetId="1" sqref="A124" start="0" length="0">
    <dxf>
      <fill>
        <patternFill patternType="solid">
          <bgColor theme="4" tint="0.79998168889431442"/>
        </patternFill>
      </fill>
    </dxf>
  </rfmt>
  <rfmt sheetId="1" sqref="B124" start="0" length="0">
    <dxf>
      <fill>
        <patternFill patternType="solid">
          <bgColor theme="4" tint="0.79998168889431442"/>
        </patternFill>
      </fill>
    </dxf>
  </rfmt>
  <rcc rId="6556" sId="1" odxf="1" dxf="1">
    <nc r="C124">
      <f>SUM(C122:C123)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557" sId="1" odxf="1" dxf="1">
    <nc r="D124">
      <f>SUM(D122:D123)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558" sId="1" odxf="1" dxf="1">
    <nc r="E124">
      <f>SUM(E122:E123)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6559" sId="1" odxf="1" dxf="1">
    <nc r="F124">
      <f>SUM(F122:F123)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560" sId="1" odxf="1" dxf="1">
    <nc r="G124">
      <f>SUM(G122:G123)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561" sId="1" odxf="1" dxf="1">
    <nc r="H124">
      <f>SUM(H122:H123)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562" sId="1" odxf="1" dxf="1">
    <nc r="I124">
      <f>SUM(I122:I123)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563" sId="1" odxf="1" dxf="1">
    <nc r="J124">
      <f>SUM(J122:J123)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564" sId="1" odxf="1" dxf="1">
    <nc r="K124">
      <f>SUM(K122:K123)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565" sId="1" odxf="1" dxf="1">
    <nc r="L124">
      <f>SUM(L122:L123)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566" sId="1" odxf="1" dxf="1">
    <nc r="M124">
      <f>SUM(M122:M123)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6567" sId="1" ref="A126:XFD126" action="insertRow"/>
  <rfmt sheetId="1" sqref="A126" start="0" length="0">
    <dxf>
      <font>
        <b val="0"/>
        <color indexed="8"/>
        <name val="Times New Roman"/>
        <scheme val="none"/>
      </font>
    </dxf>
  </rfmt>
  <rfmt sheetId="1" sqref="B126" start="0" length="0">
    <dxf>
      <alignment horizontal="left" readingOrder="0"/>
    </dxf>
  </rfmt>
  <rcc rId="6568" sId="1">
    <nc r="C126">
      <f>D126+G126+H126+I126+J126+K126+L126+M126</f>
    </nc>
  </rcc>
  <rcc rId="6569" sId="1">
    <nc r="D126">
      <f>SUM(E126,F126)</f>
    </nc>
  </rcc>
  <rfmt sheetId="1" sqref="E126" start="0" length="0">
    <dxf>
      <font>
        <b val="0"/>
        <name val="Times New Roman"/>
        <scheme val="none"/>
      </font>
      <border outline="0">
        <right/>
      </border>
    </dxf>
  </rfmt>
  <rfmt sheetId="1" sqref="F126" start="0" length="0">
    <dxf>
      <font>
        <b val="0"/>
        <name val="Times New Roman"/>
        <scheme val="none"/>
      </font>
    </dxf>
  </rfmt>
  <rfmt sheetId="1" sqref="H126" start="0" length="0">
    <dxf>
      <font>
        <b val="0"/>
        <name val="Times New Roman"/>
        <scheme val="none"/>
      </font>
    </dxf>
  </rfmt>
  <rfmt sheetId="1" sqref="I126" start="0" length="0">
    <dxf>
      <font>
        <b val="0"/>
        <name val="Times New Roman"/>
        <scheme val="none"/>
      </font>
    </dxf>
  </rfmt>
  <rfmt sheetId="1" sqref="J126" start="0" length="0">
    <dxf/>
  </rfmt>
  <rfmt sheetId="1" sqref="K126" start="0" length="0">
    <dxf>
      <font>
        <b val="0"/>
        <name val="Times New Roman"/>
        <scheme val="none"/>
      </font>
    </dxf>
  </rfmt>
  <rfmt sheetId="1" sqref="L126" start="0" length="0">
    <dxf>
      <font>
        <b val="0"/>
        <name val="Times New Roman"/>
        <scheme val="none"/>
      </font>
    </dxf>
  </rfmt>
  <rfmt sheetId="1" sqref="M126" start="0" length="0">
    <dxf>
      <font>
        <b val="0"/>
        <name val="Times New Roman"/>
        <scheme val="none"/>
      </font>
    </dxf>
  </rfmt>
  <rrc rId="6570" sId="1" ref="A127:XFD127" action="insertRow"/>
  <rfmt sheetId="1" sqref="A127" start="0" length="0">
    <dxf>
      <fill>
        <patternFill patternType="solid">
          <bgColor theme="4" tint="0.79998168889431442"/>
        </patternFill>
      </fill>
    </dxf>
  </rfmt>
  <rfmt sheetId="1" sqref="B127" start="0" length="0">
    <dxf>
      <fill>
        <patternFill patternType="solid">
          <bgColor theme="4" tint="0.79998168889431442"/>
        </patternFill>
      </fill>
    </dxf>
  </rfmt>
  <rcc rId="6571" sId="1" odxf="1" dxf="1">
    <nc r="C127">
      <f>SUM(C125:C126)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572" sId="1" odxf="1" dxf="1">
    <nc r="D127">
      <f>SUM(D125:D126)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573" sId="1" odxf="1" dxf="1">
    <nc r="E127">
      <f>SUM(E125:E126)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6574" sId="1" odxf="1" dxf="1">
    <nc r="F127">
      <f>SUM(F125:F126)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575" sId="1" odxf="1" dxf="1">
    <nc r="G127">
      <f>SUM(G125:G126)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576" sId="1" odxf="1" dxf="1">
    <nc r="H127">
      <f>SUM(H125:H126)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577" sId="1" odxf="1" dxf="1">
    <nc r="I127">
      <f>SUM(I125:I126)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578" sId="1" odxf="1" dxf="1">
    <nc r="J127">
      <f>SUM(J125:J126)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579" sId="1" odxf="1" dxf="1">
    <nc r="K127">
      <f>SUM(K125:K126)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580" sId="1" odxf="1" dxf="1">
    <nc r="L127">
      <f>SUM(L125:L126)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581" sId="1" odxf="1" dxf="1">
    <nc r="M127">
      <f>SUM(M125:M126)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6582" sId="1" ref="A129:XFD129" action="insertRow"/>
  <rfmt sheetId="1" sqref="A129" start="0" length="0">
    <dxf>
      <font>
        <b val="0"/>
        <color indexed="8"/>
        <name val="Times New Roman"/>
        <scheme val="none"/>
      </font>
    </dxf>
  </rfmt>
  <rfmt sheetId="1" sqref="B129" start="0" length="0">
    <dxf>
      <alignment horizontal="left" readingOrder="0"/>
    </dxf>
  </rfmt>
  <rcc rId="6583" sId="1">
    <nc r="C129">
      <f>D129+G129+H129+I129+J129+K129+L129+M129</f>
    </nc>
  </rcc>
  <rcc rId="6584" sId="1">
    <nc r="D129">
      <f>SUM(E129,F129)</f>
    </nc>
  </rcc>
  <rfmt sheetId="1" sqref="E129" start="0" length="0">
    <dxf>
      <font>
        <b val="0"/>
        <name val="Times New Roman"/>
        <scheme val="none"/>
      </font>
      <border outline="0">
        <right/>
      </border>
    </dxf>
  </rfmt>
  <rfmt sheetId="1" sqref="F129" start="0" length="0">
    <dxf>
      <font>
        <b val="0"/>
        <name val="Times New Roman"/>
        <scheme val="none"/>
      </font>
    </dxf>
  </rfmt>
  <rfmt sheetId="1" sqref="H129" start="0" length="0">
    <dxf>
      <font>
        <b val="0"/>
        <name val="Times New Roman"/>
        <scheme val="none"/>
      </font>
    </dxf>
  </rfmt>
  <rfmt sheetId="1" sqref="I129" start="0" length="0">
    <dxf>
      <font>
        <b val="0"/>
        <name val="Times New Roman"/>
        <scheme val="none"/>
      </font>
    </dxf>
  </rfmt>
  <rfmt sheetId="1" sqref="J129" start="0" length="0">
    <dxf/>
  </rfmt>
  <rfmt sheetId="1" sqref="K129" start="0" length="0">
    <dxf>
      <font>
        <b val="0"/>
        <name val="Times New Roman"/>
        <scheme val="none"/>
      </font>
    </dxf>
  </rfmt>
  <rfmt sheetId="1" sqref="L129" start="0" length="0">
    <dxf>
      <font>
        <b val="0"/>
        <name val="Times New Roman"/>
        <scheme val="none"/>
      </font>
    </dxf>
  </rfmt>
  <rfmt sheetId="1" sqref="M129" start="0" length="0">
    <dxf>
      <font>
        <b val="0"/>
        <name val="Times New Roman"/>
        <scheme val="none"/>
      </font>
    </dxf>
  </rfmt>
  <rrc rId="6585" sId="1" ref="A130:XFD130" action="insertRow"/>
  <rfmt sheetId="1" sqref="A130" start="0" length="0">
    <dxf>
      <fill>
        <patternFill patternType="solid">
          <bgColor theme="4" tint="0.79998168889431442"/>
        </patternFill>
      </fill>
    </dxf>
  </rfmt>
  <rfmt sheetId="1" sqref="B130" start="0" length="0">
    <dxf>
      <fill>
        <patternFill patternType="solid">
          <bgColor theme="4" tint="0.79998168889431442"/>
        </patternFill>
      </fill>
    </dxf>
  </rfmt>
  <rcc rId="6586" sId="1" odxf="1" dxf="1">
    <nc r="C130">
      <f>SUM(C128:C129)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587" sId="1" odxf="1" dxf="1">
    <nc r="D130">
      <f>SUM(D128:D129)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588" sId="1" odxf="1" dxf="1">
    <nc r="E130">
      <f>SUM(E128:E129)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6589" sId="1" odxf="1" dxf="1">
    <nc r="F130">
      <f>SUM(F128:F129)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590" sId="1" odxf="1" dxf="1">
    <nc r="G130">
      <f>SUM(G128:G129)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591" sId="1" odxf="1" dxf="1">
    <nc r="H130">
      <f>SUM(H128:H129)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592" sId="1" odxf="1" dxf="1">
    <nc r="I130">
      <f>SUM(I128:I129)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593" sId="1" odxf="1" dxf="1">
    <nc r="J130">
      <f>SUM(J128:J129)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594" sId="1" odxf="1" dxf="1">
    <nc r="K130">
      <f>SUM(K128:K129)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595" sId="1" odxf="1" dxf="1">
    <nc r="L130">
      <f>SUM(L128:L129)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596" sId="1" odxf="1" dxf="1">
    <nc r="M130">
      <f>SUM(M128:M129)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6597" sId="1" ref="A132:XFD132" action="insertRow"/>
  <rfmt sheetId="1" sqref="A132" start="0" length="0">
    <dxf>
      <font>
        <b val="0"/>
        <color indexed="8"/>
        <name val="Times New Roman"/>
        <scheme val="none"/>
      </font>
    </dxf>
  </rfmt>
  <rfmt sheetId="1" sqref="B132" start="0" length="0">
    <dxf>
      <alignment horizontal="left" readingOrder="0"/>
    </dxf>
  </rfmt>
  <rcc rId="6598" sId="1">
    <nc r="C132">
      <f>D132+G132+H132+I132+J132+K132+L132+M132</f>
    </nc>
  </rcc>
  <rcc rId="6599" sId="1">
    <nc r="D132">
      <f>SUM(E132,F132)</f>
    </nc>
  </rcc>
  <rfmt sheetId="1" sqref="E132" start="0" length="0">
    <dxf>
      <font>
        <b val="0"/>
        <name val="Times New Roman"/>
        <scheme val="none"/>
      </font>
      <border outline="0">
        <right/>
      </border>
    </dxf>
  </rfmt>
  <rfmt sheetId="1" sqref="F132" start="0" length="0">
    <dxf>
      <font>
        <b val="0"/>
        <name val="Times New Roman"/>
        <scheme val="none"/>
      </font>
    </dxf>
  </rfmt>
  <rfmt sheetId="1" sqref="H132" start="0" length="0">
    <dxf>
      <font>
        <b val="0"/>
        <name val="Times New Roman"/>
        <scheme val="none"/>
      </font>
    </dxf>
  </rfmt>
  <rfmt sheetId="1" sqref="I132" start="0" length="0">
    <dxf>
      <font>
        <b val="0"/>
        <name val="Times New Roman"/>
        <scheme val="none"/>
      </font>
    </dxf>
  </rfmt>
  <rfmt sheetId="1" sqref="J132" start="0" length="0">
    <dxf/>
  </rfmt>
  <rfmt sheetId="1" sqref="K132" start="0" length="0">
    <dxf>
      <font>
        <b val="0"/>
        <name val="Times New Roman"/>
        <scheme val="none"/>
      </font>
    </dxf>
  </rfmt>
  <rfmt sheetId="1" sqref="L132" start="0" length="0">
    <dxf>
      <font>
        <b val="0"/>
        <name val="Times New Roman"/>
        <scheme val="none"/>
      </font>
    </dxf>
  </rfmt>
  <rfmt sheetId="1" sqref="M132" start="0" length="0">
    <dxf>
      <font>
        <b val="0"/>
        <name val="Times New Roman"/>
        <scheme val="none"/>
      </font>
    </dxf>
  </rfmt>
  <rrc rId="6600" sId="1" ref="A133:XFD133" action="insertRow"/>
  <rfmt sheetId="1" sqref="A133" start="0" length="0">
    <dxf>
      <fill>
        <patternFill patternType="solid">
          <bgColor theme="4" tint="0.79998168889431442"/>
        </patternFill>
      </fill>
    </dxf>
  </rfmt>
  <rfmt sheetId="1" sqref="B133" start="0" length="0">
    <dxf>
      <fill>
        <patternFill patternType="solid">
          <bgColor theme="4" tint="0.79998168889431442"/>
        </patternFill>
      </fill>
    </dxf>
  </rfmt>
  <rcc rId="6601" sId="1" odxf="1" dxf="1">
    <nc r="C133">
      <f>SUM(C131:C132)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602" sId="1" odxf="1" dxf="1">
    <nc r="D133">
      <f>SUM(D131:D132)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603" sId="1" odxf="1" dxf="1">
    <nc r="E133">
      <f>SUM(E131:E132)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6604" sId="1" odxf="1" dxf="1">
    <nc r="F133">
      <f>SUM(F131:F132)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605" sId="1" odxf="1" dxf="1">
    <nc r="G133">
      <f>SUM(G131:G132)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606" sId="1" odxf="1" dxf="1">
    <nc r="H133">
      <f>SUM(H131:H132)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607" sId="1" odxf="1" dxf="1">
    <nc r="I133">
      <f>SUM(I131:I132)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608" sId="1" odxf="1" dxf="1">
    <nc r="J133">
      <f>SUM(J131:J132)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609" sId="1" odxf="1" dxf="1">
    <nc r="K133">
      <f>SUM(K131:K132)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610" sId="1" odxf="1" dxf="1">
    <nc r="L133">
      <f>SUM(L131:L132)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611" sId="1" odxf="1" dxf="1">
    <nc r="M133">
      <f>SUM(M131:M132)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6612" sId="1" ref="A135:XFD135" action="insertRow"/>
  <rfmt sheetId="1" sqref="A135" start="0" length="0">
    <dxf>
      <font>
        <b val="0"/>
        <color indexed="8"/>
        <name val="Times New Roman"/>
        <scheme val="none"/>
      </font>
      <fill>
        <patternFill patternType="none">
          <bgColor indexed="65"/>
        </patternFill>
      </fill>
    </dxf>
  </rfmt>
  <rfmt sheetId="1" sqref="B135" start="0" length="0">
    <dxf>
      <font>
        <b val="0"/>
        <color indexed="8"/>
        <name val="Times New Roman"/>
        <scheme val="none"/>
      </font>
      <fill>
        <patternFill patternType="none">
          <bgColor indexed="65"/>
        </patternFill>
      </fill>
    </dxf>
  </rfmt>
  <rcc rId="6613" sId="1" odxf="1" dxf="1">
    <nc r="C135">
      <f>D135+G135+H135+I135+J135+K135+L135+M135</f>
    </nc>
    <odxf>
      <font>
        <b/>
        <name val="Times New Roman"/>
        <scheme val="none"/>
      </font>
      <fill>
        <patternFill patternType="solid">
          <bgColor theme="8" tint="0.79998168889431442"/>
        </patternFill>
      </fill>
    </odxf>
    <ndxf>
      <font>
        <b val="0"/>
        <name val="Times New Roman"/>
        <scheme val="none"/>
      </font>
      <fill>
        <patternFill patternType="none">
          <bgColor indexed="65"/>
        </patternFill>
      </fill>
    </ndxf>
  </rcc>
  <rcc rId="6614" sId="1" odxf="1" dxf="1">
    <nc r="D135">
      <f>SUM(E135,F135)</f>
    </nc>
    <odxf>
      <font>
        <b/>
        <name val="Times New Roman"/>
        <scheme val="none"/>
      </font>
      <fill>
        <patternFill patternType="solid">
          <bgColor theme="8" tint="0.79998168889431442"/>
        </patternFill>
      </fill>
    </odxf>
    <ndxf>
      <font>
        <b val="0"/>
        <name val="Times New Roman"/>
        <scheme val="none"/>
      </font>
      <fill>
        <patternFill patternType="none">
          <bgColor indexed="65"/>
        </patternFill>
      </fill>
    </ndxf>
  </rcc>
  <rfmt sheetId="1" sqref="E135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dxf>
  </rfmt>
  <rfmt sheetId="1" sqref="F135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G135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H135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I135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J135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K135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L135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M135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rc rId="6615" sId="1" ref="A136:XFD136" action="insertRow"/>
  <rfmt sheetId="1" sqref="A136:M136">
    <dxf>
      <fill>
        <patternFill patternType="solid">
          <bgColor theme="4" tint="0.79998168889431442"/>
        </patternFill>
      </fill>
    </dxf>
  </rfmt>
</revisions>
</file>

<file path=xl/revisions/revisionLog11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16" sId="1">
    <oc r="C134">
      <f>C121+C119</f>
    </oc>
    <nc r="C134">
      <f>SUM(C131,C128,C125,C122,C120)</f>
    </nc>
  </rcc>
  <rcc rId="6617" sId="1">
    <oc r="D134">
      <f>D121+D119</f>
    </oc>
    <nc r="D134">
      <f>SUM(D131,D128,D125,D122,D120)</f>
    </nc>
  </rcc>
  <rcc rId="6618" sId="1">
    <oc r="E134">
      <f>E121+E119</f>
    </oc>
    <nc r="E134">
      <f>SUM(E131,E128,E125,E122,E120)</f>
    </nc>
  </rcc>
  <rcc rId="6619" sId="1">
    <oc r="F134">
      <f>F121+F119</f>
    </oc>
    <nc r="F134">
      <f>SUM(F131,F128,F125,F122,F120)</f>
    </nc>
  </rcc>
  <rcc rId="6620" sId="1">
    <oc r="G134">
      <f>G121+G119</f>
    </oc>
    <nc r="G134">
      <f>SUM(G131,G128,G125,G122,G120)</f>
    </nc>
  </rcc>
  <rcc rId="6621" sId="1">
    <oc r="H134">
      <f>H121+H119</f>
    </oc>
    <nc r="H134">
      <f>SUM(H131,H128,H125,H122,H120)</f>
    </nc>
  </rcc>
  <rcc rId="6622" sId="1">
    <oc r="I134">
      <f>I121+I119</f>
    </oc>
    <nc r="I134">
      <f>SUM(I131,I128,I125,I122,I120)</f>
    </nc>
  </rcc>
  <rcc rId="6623" sId="1">
    <oc r="J134">
      <f>J121+J119</f>
    </oc>
    <nc r="J134">
      <f>SUM(J131,J128,J125,J122,J120)</f>
    </nc>
  </rcc>
  <rcc rId="6624" sId="1">
    <oc r="K134">
      <f>K121+K119</f>
    </oc>
    <nc r="K134">
      <f>SUM(K131,K128,K125,K122,K120)</f>
    </nc>
  </rcc>
  <rcc rId="6625" sId="1">
    <oc r="L134">
      <f>L121+L119</f>
    </oc>
    <nc r="L134">
      <f>SUM(L131,L128,L125,L122,L120)</f>
    </nc>
  </rcc>
  <rcc rId="6626" sId="1">
    <oc r="M134">
      <f>M121+M119</f>
    </oc>
    <nc r="M134">
      <f>SUM(M131,M128,M125,M122,M120)</f>
    </nc>
  </rcc>
  <rcc rId="6627" sId="1">
    <nc r="E135">
      <f>SUM(E132,E129,E126,E123)</f>
    </nc>
  </rcc>
  <rcc rId="6628" sId="1" odxf="1" dxf="1">
    <nc r="F135">
      <f>SUM(F132,F129,F126,F123)</f>
    </nc>
    <odxf>
      <border outline="0">
        <right style="thin">
          <color indexed="64"/>
        </right>
      </border>
    </odxf>
    <ndxf>
      <border outline="0">
        <right/>
      </border>
    </ndxf>
  </rcc>
  <rcc rId="6629" sId="1" odxf="1" dxf="1">
    <nc r="G135">
      <f>SUM(G132,G129,G126,G123)</f>
    </nc>
    <odxf>
      <border outline="0">
        <right style="thin">
          <color indexed="64"/>
        </right>
      </border>
    </odxf>
    <ndxf>
      <border outline="0">
        <right/>
      </border>
    </ndxf>
  </rcc>
  <rcc rId="6630" sId="1" odxf="1" dxf="1">
    <nc r="H135">
      <f>SUM(H132,H129,H126,H123)</f>
    </nc>
    <odxf>
      <border outline="0">
        <right style="thin">
          <color indexed="64"/>
        </right>
      </border>
    </odxf>
    <ndxf>
      <border outline="0">
        <right/>
      </border>
    </ndxf>
  </rcc>
  <rcc rId="6631" sId="1" odxf="1" dxf="1">
    <nc r="I135">
      <f>SUM(I132,I129,I126,I123)</f>
    </nc>
    <odxf>
      <border outline="0">
        <right style="thin">
          <color indexed="64"/>
        </right>
      </border>
    </odxf>
    <ndxf>
      <border outline="0">
        <right/>
      </border>
    </ndxf>
  </rcc>
  <rcc rId="6632" sId="1" odxf="1" dxf="1">
    <nc r="J135">
      <f>SUM(J132,J129,J126,J123)</f>
    </nc>
    <odxf>
      <border outline="0">
        <right style="thin">
          <color indexed="64"/>
        </right>
      </border>
    </odxf>
    <ndxf>
      <border outline="0">
        <right/>
      </border>
    </ndxf>
  </rcc>
  <rcc rId="6633" sId="1" odxf="1" dxf="1">
    <nc r="K135">
      <f>SUM(K132,K129,K126,K123)</f>
    </nc>
    <odxf>
      <border outline="0">
        <right style="thin">
          <color indexed="64"/>
        </right>
      </border>
    </odxf>
    <ndxf>
      <border outline="0">
        <right/>
      </border>
    </ndxf>
  </rcc>
  <rcc rId="6634" sId="1" odxf="1" dxf="1">
    <nc r="L135">
      <f>SUM(L132,L129,L126,L123)</f>
    </nc>
    <odxf>
      <border outline="0">
        <right style="thin">
          <color indexed="64"/>
        </right>
      </border>
    </odxf>
    <ndxf>
      <border outline="0">
        <right/>
      </border>
    </ndxf>
  </rcc>
  <rcc rId="6635" sId="1" odxf="1" dxf="1">
    <nc r="M135">
      <f>SUM(M132,M129,M126,M123)</f>
    </nc>
    <odxf>
      <border outline="0">
        <right style="thin">
          <color indexed="64"/>
        </right>
      </border>
    </odxf>
    <ndxf>
      <border outline="0">
        <right/>
      </border>
    </ndxf>
  </rcc>
  <rcc rId="6636" sId="1">
    <nc r="C136">
      <f>SUM(C134,C135)</f>
    </nc>
  </rcc>
  <rcc rId="6637" sId="1">
    <nc r="D136">
      <f>SUM(D134,D135)</f>
    </nc>
  </rcc>
  <rcc rId="6638" sId="1" odxf="1" dxf="1">
    <nc r="E136">
      <f>SUM(E134,E135)</f>
    </nc>
    <odxf>
      <border outline="0">
        <right/>
      </border>
    </odxf>
    <ndxf>
      <border outline="0">
        <right style="thin">
          <color indexed="64"/>
        </right>
      </border>
    </ndxf>
  </rcc>
  <rcc rId="6639" sId="1">
    <nc r="F136">
      <f>SUM(F134,F135)</f>
    </nc>
  </rcc>
  <rcc rId="6640" sId="1">
    <nc r="G136">
      <f>SUM(G134,G135)</f>
    </nc>
  </rcc>
  <rcc rId="6641" sId="1">
    <nc r="H136">
      <f>SUM(H134,H135)</f>
    </nc>
  </rcc>
  <rcc rId="6642" sId="1">
    <nc r="I136">
      <f>SUM(I134,I135)</f>
    </nc>
  </rcc>
  <rcc rId="6643" sId="1">
    <nc r="J136">
      <f>SUM(J134,J135)</f>
    </nc>
  </rcc>
  <rcc rId="6644" sId="1">
    <nc r="K136">
      <f>SUM(K134,K135)</f>
    </nc>
  </rcc>
  <rcc rId="6645" sId="1">
    <nc r="L136">
      <f>SUM(L134,L135)</f>
    </nc>
  </rcc>
  <rcc rId="6646" sId="1">
    <nc r="M136">
      <f>SUM(M134,M135)</f>
    </nc>
  </rcc>
  <rfmt sheetId="1" sqref="C136:M136" start="0" length="2147483647">
    <dxf>
      <font>
        <b/>
      </font>
    </dxf>
  </rfmt>
</revisions>
</file>

<file path=xl/revisions/revisionLog11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647" sId="1" ref="A139:XFD139" action="insertRow"/>
  <rcc rId="6648" sId="1">
    <nc r="C139">
      <f>D139+G139+H139+I139+J139+K139+L139+M139</f>
    </nc>
  </rcc>
  <rcc rId="6649" sId="1">
    <nc r="D139">
      <f>SUM(E139,F139)</f>
    </nc>
  </rcc>
  <rfmt sheetId="1" sqref="E139" start="0" length="0">
    <dxf/>
  </rfmt>
  <rfmt sheetId="1" sqref="F139" start="0" length="0">
    <dxf/>
  </rfmt>
  <rfmt sheetId="1" sqref="G139" start="0" length="0">
    <dxf/>
  </rfmt>
  <rfmt sheetId="1" sqref="K139" start="0" length="0">
    <dxf>
      <font>
        <b val="0"/>
        <name val="Times New Roman"/>
        <scheme val="none"/>
      </font>
    </dxf>
  </rfmt>
  <rfmt sheetId="1" sqref="L139" start="0" length="0">
    <dxf>
      <font>
        <b val="0"/>
        <name val="Times New Roman"/>
        <scheme val="none"/>
      </font>
    </dxf>
  </rfmt>
  <rfmt sheetId="1" sqref="M139" start="0" length="0">
    <dxf>
      <font>
        <b val="0"/>
        <name val="Times New Roman"/>
        <scheme val="none"/>
      </font>
    </dxf>
  </rfmt>
  <rrc rId="6650" sId="1" ref="A140:XFD140" action="insertRow"/>
  <rfmt sheetId="1" sqref="A140" start="0" length="0">
    <dxf>
      <fill>
        <patternFill patternType="solid">
          <bgColor theme="4" tint="0.79998168889431442"/>
        </patternFill>
      </fill>
    </dxf>
  </rfmt>
  <rfmt sheetId="1" sqref="B140" start="0" length="0">
    <dxf>
      <fill>
        <patternFill patternType="solid">
          <bgColor theme="4" tint="0.79998168889431442"/>
        </patternFill>
      </fill>
    </dxf>
  </rfmt>
  <rcc rId="6651" sId="1" odxf="1" dxf="1">
    <nc r="C140">
      <f>SUM(C138:C139)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652" sId="1" odxf="1" dxf="1">
    <nc r="D140">
      <f>SUM(D138:D139)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653" sId="1" odxf="1" dxf="1">
    <nc r="E140">
      <f>SUM(E138:E139)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6654" sId="1" odxf="1" dxf="1">
    <nc r="F140">
      <f>SUM(F138:F139)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655" sId="1" odxf="1" dxf="1">
    <nc r="G140">
      <f>SUM(G138:G139)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656" sId="1" odxf="1" dxf="1">
    <nc r="H140">
      <f>SUM(H138:H139)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657" sId="1" odxf="1" dxf="1">
    <nc r="I140">
      <f>SUM(I138:I139)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658" sId="1" odxf="1" dxf="1">
    <nc r="J140">
      <f>SUM(J138:J139)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659" sId="1" odxf="1" dxf="1">
    <nc r="K140">
      <f>SUM(K138:K139)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660" sId="1" odxf="1" dxf="1">
    <nc r="L140">
      <f>SUM(L138:L139)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661" sId="1" odxf="1" dxf="1">
    <nc r="M140">
      <f>SUM(M138:M139)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fmt sheetId="1" sqref="A140:XFD140" start="0" length="2147483647">
    <dxf>
      <font>
        <b/>
      </font>
    </dxf>
  </rfmt>
  <rfmt sheetId="1" sqref="A140:XFD140" start="0" length="2147483647">
    <dxf>
      <font>
        <b val="0"/>
      </font>
    </dxf>
  </rfmt>
  <rrc rId="6662" sId="1" ref="A142:XFD142" action="insertRow"/>
  <rcc rId="6663" sId="1">
    <nc r="C142">
      <f>D142+G142+H142+I142+J142+K142+L142+M142</f>
    </nc>
  </rcc>
  <rcc rId="6664" sId="1">
    <nc r="D142">
      <f>SUM(E142,F142)</f>
    </nc>
  </rcc>
  <rfmt sheetId="1" sqref="E142" start="0" length="0">
    <dxf/>
  </rfmt>
  <rfmt sheetId="1" sqref="F142" start="0" length="0">
    <dxf/>
  </rfmt>
  <rfmt sheetId="1" sqref="G142" start="0" length="0">
    <dxf/>
  </rfmt>
  <rfmt sheetId="1" sqref="K142" start="0" length="0">
    <dxf>
      <font>
        <b val="0"/>
        <name val="Times New Roman"/>
        <scheme val="none"/>
      </font>
    </dxf>
  </rfmt>
  <rfmt sheetId="1" sqref="L142" start="0" length="0">
    <dxf>
      <font>
        <b val="0"/>
        <name val="Times New Roman"/>
        <scheme val="none"/>
      </font>
    </dxf>
  </rfmt>
  <rfmt sheetId="1" sqref="M142" start="0" length="0">
    <dxf>
      <font>
        <b val="0"/>
        <name val="Times New Roman"/>
        <scheme val="none"/>
      </font>
    </dxf>
  </rfmt>
  <rrc rId="6665" sId="1" ref="A143:XFD143" action="insertRow"/>
  <rfmt sheetId="1" sqref="A143" start="0" length="0">
    <dxf>
      <fill>
        <patternFill patternType="solid">
          <bgColor theme="4" tint="0.79998168889431442"/>
        </patternFill>
      </fill>
    </dxf>
  </rfmt>
  <rfmt sheetId="1" sqref="B143" start="0" length="0">
    <dxf>
      <fill>
        <patternFill patternType="solid">
          <bgColor theme="4" tint="0.79998168889431442"/>
        </patternFill>
      </fill>
    </dxf>
  </rfmt>
  <rcc rId="6666" sId="1" odxf="1" dxf="1">
    <nc r="C143">
      <f>SUM(C141:C142)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667" sId="1" odxf="1" dxf="1">
    <nc r="D143">
      <f>SUM(D141:D142)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668" sId="1" odxf="1" dxf="1">
    <nc r="E143">
      <f>SUM(E141:E142)</f>
    </nc>
    <odxf>
      <fill>
        <patternFill patternType="none">
          <bgColor indexed="65"/>
        </patternFill>
      </fill>
      <border outline="0">
        <right/>
      </border>
    </odxf>
    <ndxf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6669" sId="1" odxf="1" dxf="1">
    <nc r="F143">
      <f>SUM(F141:F142)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670" sId="1" odxf="1" dxf="1">
    <nc r="G143">
      <f>SUM(G141:G142)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671" sId="1" odxf="1" dxf="1">
    <nc r="H143">
      <f>SUM(H141:H142)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672" sId="1" odxf="1" dxf="1">
    <nc r="I143">
      <f>SUM(I141:I142)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673" sId="1" odxf="1" dxf="1">
    <nc r="J143">
      <f>SUM(J141:J142)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674" sId="1" odxf="1" dxf="1">
    <nc r="K143">
      <f>SUM(K141:K142)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675" sId="1" odxf="1" dxf="1">
    <nc r="L143">
      <f>SUM(L141:L142)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676" sId="1" odxf="1" dxf="1">
    <nc r="M143">
      <f>SUM(M141:M142)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rc rId="6677" sId="1" ref="A145:XFD145" action="insertRow"/>
  <rcc rId="6678" sId="1">
    <nc r="C145">
      <f>D145+G145+H145+I145+J145+K145+L145+M145</f>
    </nc>
  </rcc>
  <rcc rId="6679" sId="1">
    <nc r="D145">
      <f>SUM(E145,F145)</f>
    </nc>
  </rcc>
  <rfmt sheetId="1" sqref="E145" start="0" length="0">
    <dxf/>
  </rfmt>
  <rfmt sheetId="1" sqref="F145" start="0" length="0">
    <dxf/>
  </rfmt>
  <rfmt sheetId="1" sqref="G145" start="0" length="0">
    <dxf/>
  </rfmt>
  <rfmt sheetId="1" sqref="K145" start="0" length="0">
    <dxf>
      <font>
        <b val="0"/>
        <name val="Times New Roman"/>
        <scheme val="none"/>
      </font>
    </dxf>
  </rfmt>
  <rfmt sheetId="1" sqref="L145" start="0" length="0">
    <dxf>
      <font>
        <b val="0"/>
        <name val="Times New Roman"/>
        <scheme val="none"/>
      </font>
    </dxf>
  </rfmt>
  <rfmt sheetId="1" sqref="M145" start="0" length="0">
    <dxf>
      <font>
        <b val="0"/>
        <name val="Times New Roman"/>
        <scheme val="none"/>
      </font>
    </dxf>
  </rfmt>
  <rrc rId="6680" sId="1" ref="A146:XFD146" action="insertRow"/>
  <rfmt sheetId="1" sqref="A146" start="0" length="0">
    <dxf>
      <fill>
        <patternFill patternType="solid">
          <bgColor theme="4" tint="0.79998168889431442"/>
        </patternFill>
      </fill>
    </dxf>
  </rfmt>
  <rfmt sheetId="1" sqref="B146" start="0" length="0">
    <dxf>
      <fill>
        <patternFill patternType="solid">
          <bgColor theme="4" tint="0.79998168889431442"/>
        </patternFill>
      </fill>
    </dxf>
  </rfmt>
  <rcc rId="6681" sId="1" odxf="1" dxf="1">
    <nc r="C146">
      <f>SUM(C144:C145)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682" sId="1" odxf="1" dxf="1">
    <nc r="D146">
      <f>SUM(D144:D145)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683" sId="1" odxf="1" dxf="1">
    <nc r="E146">
      <f>SUM(E144:E145)</f>
    </nc>
    <odxf>
      <fill>
        <patternFill patternType="none">
          <bgColor indexed="65"/>
        </patternFill>
      </fill>
      <border outline="0">
        <right/>
      </border>
    </odxf>
    <ndxf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6684" sId="1" odxf="1" dxf="1">
    <nc r="F146">
      <f>SUM(F144:F145)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685" sId="1" odxf="1" dxf="1">
    <nc r="G146">
      <f>SUM(G144:G145)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686" sId="1" odxf="1" dxf="1">
    <nc r="H146">
      <f>SUM(H144:H145)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687" sId="1" odxf="1" dxf="1">
    <nc r="I146">
      <f>SUM(I144:I145)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688" sId="1" odxf="1" dxf="1">
    <nc r="J146">
      <f>SUM(J144:J145)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689" sId="1" odxf="1" dxf="1">
    <nc r="K146">
      <f>SUM(K144:K145)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690" sId="1" odxf="1" dxf="1">
    <nc r="L146">
      <f>SUM(L144:L145)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691" sId="1" odxf="1" dxf="1">
    <nc r="M146">
      <f>SUM(M144:M145)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rc rId="6692" sId="1" ref="A148:XFD148" action="insertRow"/>
  <rcc rId="6693" sId="1">
    <nc r="C148">
      <f>D148+G148+H148+I148+J148+K148+L148+M148</f>
    </nc>
  </rcc>
  <rcc rId="6694" sId="1">
    <nc r="D148">
      <f>SUM(E148,F148)</f>
    </nc>
  </rcc>
  <rfmt sheetId="1" sqref="E148" start="0" length="0">
    <dxf/>
  </rfmt>
  <rfmt sheetId="1" sqref="F148" start="0" length="0">
    <dxf/>
  </rfmt>
  <rfmt sheetId="1" sqref="K148" start="0" length="0">
    <dxf>
      <font>
        <b val="0"/>
        <name val="Times New Roman"/>
        <scheme val="none"/>
      </font>
    </dxf>
  </rfmt>
  <rfmt sheetId="1" sqref="L148" start="0" length="0">
    <dxf>
      <font>
        <b val="0"/>
        <name val="Times New Roman"/>
        <scheme val="none"/>
      </font>
    </dxf>
  </rfmt>
  <rfmt sheetId="1" sqref="M148" start="0" length="0">
    <dxf>
      <font>
        <b val="0"/>
        <name val="Times New Roman"/>
        <scheme val="none"/>
      </font>
    </dxf>
  </rfmt>
  <rrc rId="6695" sId="1" ref="A149:XFD149" action="insertRow"/>
  <rfmt sheetId="1" sqref="A149" start="0" length="0">
    <dxf>
      <fill>
        <patternFill patternType="solid">
          <bgColor theme="4" tint="0.79998168889431442"/>
        </patternFill>
      </fill>
    </dxf>
  </rfmt>
  <rfmt sheetId="1" sqref="B149" start="0" length="0">
    <dxf>
      <fill>
        <patternFill patternType="solid">
          <bgColor theme="4" tint="0.79998168889431442"/>
        </patternFill>
      </fill>
    </dxf>
  </rfmt>
  <rcc rId="6696" sId="1" odxf="1" dxf="1">
    <nc r="C149">
      <f>SUM(C147:C148)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697" sId="1" odxf="1" dxf="1">
    <nc r="D149">
      <f>SUM(D147:D148)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698" sId="1" odxf="1" dxf="1">
    <nc r="E149">
      <f>SUM(E147:E148)</f>
    </nc>
    <odxf>
      <fill>
        <patternFill patternType="none">
          <bgColor indexed="65"/>
        </patternFill>
      </fill>
      <border outline="0">
        <right/>
      </border>
    </odxf>
    <ndxf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6699" sId="1" odxf="1" dxf="1">
    <nc r="F149">
      <f>SUM(F147:F148)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700" sId="1" odxf="1" dxf="1">
    <nc r="G149">
      <f>SUM(G147:G148)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701" sId="1" odxf="1" dxf="1">
    <nc r="H149">
      <f>SUM(H147:H148)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702" sId="1" odxf="1" dxf="1">
    <nc r="I149">
      <f>SUM(I147:I148)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703" sId="1" odxf="1" dxf="1">
    <nc r="J149">
      <f>SUM(J147:J148)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704" sId="1" odxf="1" dxf="1">
    <nc r="K149">
      <f>SUM(K147:K148)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705" sId="1" odxf="1" dxf="1">
    <nc r="L149">
      <f>SUM(L147:L148)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706" sId="1" odxf="1" dxf="1">
    <nc r="M149">
      <f>SUM(M147:M148)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rc rId="6707" sId="1" ref="A151:XFD151" action="insertRow"/>
  <rcc rId="6708" sId="1">
    <nc r="C151">
      <f>D151+G151+H151+I151+J151+K151+L151+M151</f>
    </nc>
  </rcc>
  <rcc rId="6709" sId="1">
    <nc r="D151">
      <f>SUM(E151,F151)</f>
    </nc>
  </rcc>
  <rfmt sheetId="1" sqref="E151" start="0" length="0">
    <dxf/>
  </rfmt>
  <rfmt sheetId="1" sqref="F151" start="0" length="0">
    <dxf/>
  </rfmt>
  <rfmt sheetId="1" sqref="G151" start="0" length="0">
    <dxf/>
  </rfmt>
  <rfmt sheetId="1" sqref="K151" start="0" length="0">
    <dxf>
      <font>
        <b val="0"/>
        <name val="Times New Roman"/>
        <scheme val="none"/>
      </font>
    </dxf>
  </rfmt>
  <rfmt sheetId="1" sqref="L151" start="0" length="0">
    <dxf>
      <font>
        <b val="0"/>
        <name val="Times New Roman"/>
        <scheme val="none"/>
      </font>
    </dxf>
  </rfmt>
  <rfmt sheetId="1" sqref="M151" start="0" length="0">
    <dxf>
      <font>
        <b val="0"/>
        <name val="Times New Roman"/>
        <scheme val="none"/>
      </font>
    </dxf>
  </rfmt>
  <rrc rId="6710" sId="1" ref="A152:XFD152" action="insertRow"/>
  <rfmt sheetId="1" sqref="A152" start="0" length="0">
    <dxf>
      <fill>
        <patternFill patternType="solid">
          <bgColor theme="4" tint="0.79998168889431442"/>
        </patternFill>
      </fill>
    </dxf>
  </rfmt>
  <rfmt sheetId="1" sqref="B152" start="0" length="0">
    <dxf>
      <fill>
        <patternFill patternType="solid">
          <bgColor theme="4" tint="0.79998168889431442"/>
        </patternFill>
      </fill>
    </dxf>
  </rfmt>
  <rcc rId="6711" sId="1" odxf="1" dxf="1">
    <nc r="C152">
      <f>SUM(C150:C151)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712" sId="1" odxf="1" dxf="1">
    <nc r="D152">
      <f>SUM(D150:D151)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713" sId="1" odxf="1" dxf="1">
    <nc r="E152">
      <f>SUM(E150:E151)</f>
    </nc>
    <odxf>
      <fill>
        <patternFill patternType="none">
          <bgColor indexed="65"/>
        </patternFill>
      </fill>
      <border outline="0">
        <right/>
      </border>
    </odxf>
    <ndxf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6714" sId="1" odxf="1" dxf="1">
    <nc r="F152">
      <f>SUM(F150:F151)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715" sId="1" odxf="1" dxf="1">
    <nc r="G152">
      <f>SUM(G150:G151)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716" sId="1" odxf="1" dxf="1">
    <nc r="H152">
      <f>SUM(H150:H151)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717" sId="1" odxf="1" dxf="1">
    <nc r="I152">
      <f>SUM(I150:I151)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718" sId="1" odxf="1" dxf="1">
    <nc r="J152">
      <f>SUM(J150:J151)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719" sId="1" odxf="1" dxf="1">
    <nc r="K152">
      <f>SUM(K150:K151)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720" sId="1" odxf="1" dxf="1">
    <nc r="L152">
      <f>SUM(L150:L151)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721" sId="1" odxf="1" dxf="1">
    <nc r="M152">
      <f>SUM(M150:M151)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rc rId="6722" sId="1" ref="A154:XFD154" action="insertRow"/>
  <rfmt sheetId="1" sqref="A154" start="0" length="0">
    <dxf>
      <font>
        <b val="0"/>
        <color indexed="8"/>
        <name val="Times New Roman"/>
        <scheme val="none"/>
      </font>
    </dxf>
  </rfmt>
  <rfmt sheetId="1" sqref="B154" start="0" length="0">
    <dxf/>
  </rfmt>
  <rcc rId="6723" sId="1">
    <nc r="C154">
      <f>D154+G154+H154+I154+J154+K154+L154+M154</f>
    </nc>
  </rcc>
  <rcc rId="6724" sId="1">
    <nc r="D154">
      <f>SUM(E154,F154)</f>
    </nc>
  </rcc>
  <rfmt sheetId="1" sqref="E154" start="0" length="0">
    <dxf>
      <font>
        <b val="0"/>
        <name val="Times New Roman"/>
        <scheme val="none"/>
      </font>
      <border outline="0">
        <right/>
      </border>
    </dxf>
  </rfmt>
  <rfmt sheetId="1" sqref="F154" start="0" length="0">
    <dxf>
      <font>
        <b val="0"/>
        <name val="Times New Roman"/>
        <scheme val="none"/>
      </font>
    </dxf>
  </rfmt>
  <rfmt sheetId="1" sqref="G154" start="0" length="0">
    <dxf/>
  </rfmt>
  <rfmt sheetId="1" sqref="H154" start="0" length="0">
    <dxf>
      <font>
        <b val="0"/>
        <name val="Times New Roman"/>
        <scheme val="none"/>
      </font>
    </dxf>
  </rfmt>
  <rfmt sheetId="1" sqref="I154" start="0" length="0">
    <dxf>
      <font>
        <b val="0"/>
        <name val="Times New Roman"/>
        <scheme val="none"/>
      </font>
    </dxf>
  </rfmt>
  <rfmt sheetId="1" sqref="J154" start="0" length="0">
    <dxf/>
  </rfmt>
  <rfmt sheetId="1" sqref="K154" start="0" length="0">
    <dxf>
      <font>
        <b val="0"/>
        <name val="Times New Roman"/>
        <scheme val="none"/>
      </font>
    </dxf>
  </rfmt>
  <rfmt sheetId="1" sqref="L154" start="0" length="0">
    <dxf>
      <font>
        <b val="0"/>
        <name val="Times New Roman"/>
        <scheme val="none"/>
      </font>
    </dxf>
  </rfmt>
  <rfmt sheetId="1" sqref="M154" start="0" length="0">
    <dxf>
      <font>
        <b val="0"/>
        <name val="Times New Roman"/>
        <scheme val="none"/>
      </font>
    </dxf>
  </rfmt>
  <rrc rId="6725" sId="1" ref="A155:XFD155" action="insertRow"/>
  <rfmt sheetId="1" sqref="A155" start="0" length="0">
    <dxf>
      <fill>
        <patternFill patternType="solid">
          <bgColor theme="4" tint="0.79998168889431442"/>
        </patternFill>
      </fill>
    </dxf>
  </rfmt>
  <rfmt sheetId="1" sqref="B155" start="0" length="0">
    <dxf>
      <fill>
        <patternFill patternType="solid">
          <bgColor theme="4" tint="0.79998168889431442"/>
        </patternFill>
      </fill>
    </dxf>
  </rfmt>
  <rcc rId="6726" sId="1" odxf="1" dxf="1">
    <nc r="C155">
      <f>SUM(C153:C154)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727" sId="1" odxf="1" dxf="1">
    <nc r="D155">
      <f>SUM(D153:D154)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728" sId="1" odxf="1" dxf="1">
    <nc r="E155">
      <f>SUM(E153:E154)</f>
    </nc>
    <odxf>
      <fill>
        <patternFill patternType="none">
          <bgColor indexed="65"/>
        </patternFill>
      </fill>
      <border outline="0">
        <right/>
      </border>
    </odxf>
    <ndxf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6729" sId="1" odxf="1" dxf="1">
    <nc r="F155">
      <f>SUM(F153:F154)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730" sId="1" odxf="1" dxf="1">
    <nc r="G155">
      <f>SUM(G153:G154)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731" sId="1" odxf="1" dxf="1">
    <nc r="H155">
      <f>SUM(H153:H154)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732" sId="1" odxf="1" dxf="1">
    <nc r="I155">
      <f>SUM(I153:I154)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733" sId="1" odxf="1" dxf="1">
    <nc r="J155">
      <f>SUM(J153:J154)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734" sId="1" odxf="1" dxf="1">
    <nc r="K155">
      <f>SUM(K153:K154)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735" sId="1" odxf="1" dxf="1">
    <nc r="L155">
      <f>SUM(L153:L154)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736" sId="1" odxf="1" dxf="1">
    <nc r="M155">
      <f>SUM(M153:M154)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rc rId="6737" sId="1" ref="A157:XFD157" action="insertRow"/>
  <rfmt sheetId="1" sqref="A157" start="0" length="0">
    <dxf>
      <font>
        <b val="0"/>
        <color indexed="8"/>
        <name val="Times New Roman"/>
        <scheme val="none"/>
      </font>
    </dxf>
  </rfmt>
  <rfmt sheetId="1" sqref="B157" start="0" length="0">
    <dxf/>
  </rfmt>
  <rcc rId="6738" sId="1">
    <nc r="C157">
      <f>D157+G157+H157+I157+J157+K157+L157+M157</f>
    </nc>
  </rcc>
  <rcc rId="6739" sId="1">
    <nc r="D157">
      <f>SUM(E157,F157)</f>
    </nc>
  </rcc>
  <rfmt sheetId="1" sqref="E157" start="0" length="0">
    <dxf>
      <font>
        <b val="0"/>
        <name val="Times New Roman"/>
        <scheme val="none"/>
      </font>
      <border outline="0">
        <right/>
      </border>
    </dxf>
  </rfmt>
  <rfmt sheetId="1" sqref="F157" start="0" length="0">
    <dxf>
      <font>
        <b val="0"/>
        <name val="Times New Roman"/>
        <scheme val="none"/>
      </font>
    </dxf>
  </rfmt>
  <rfmt sheetId="1" sqref="G157" start="0" length="0">
    <dxf/>
  </rfmt>
  <rfmt sheetId="1" sqref="H157" start="0" length="0">
    <dxf>
      <font>
        <b val="0"/>
        <name val="Times New Roman"/>
        <scheme val="none"/>
      </font>
    </dxf>
  </rfmt>
  <rfmt sheetId="1" sqref="I157" start="0" length="0">
    <dxf>
      <font>
        <b val="0"/>
        <name val="Times New Roman"/>
        <scheme val="none"/>
      </font>
    </dxf>
  </rfmt>
  <rfmt sheetId="1" sqref="J157" start="0" length="0">
    <dxf/>
  </rfmt>
  <rfmt sheetId="1" sqref="K157" start="0" length="0">
    <dxf>
      <font>
        <b val="0"/>
        <name val="Times New Roman"/>
        <scheme val="none"/>
      </font>
    </dxf>
  </rfmt>
  <rfmt sheetId="1" sqref="L157" start="0" length="0">
    <dxf>
      <font>
        <b val="0"/>
        <name val="Times New Roman"/>
        <scheme val="none"/>
      </font>
    </dxf>
  </rfmt>
  <rfmt sheetId="1" sqref="M157" start="0" length="0">
    <dxf>
      <font>
        <b val="0"/>
        <name val="Times New Roman"/>
        <scheme val="none"/>
      </font>
    </dxf>
  </rfmt>
  <rrc rId="6740" sId="1" ref="A158:XFD158" action="insertRow"/>
  <rfmt sheetId="1" sqref="A158" start="0" length="0">
    <dxf>
      <fill>
        <patternFill patternType="solid">
          <bgColor theme="4" tint="0.79998168889431442"/>
        </patternFill>
      </fill>
    </dxf>
  </rfmt>
  <rfmt sheetId="1" sqref="B158" start="0" length="0">
    <dxf>
      <fill>
        <patternFill patternType="solid">
          <bgColor theme="4" tint="0.79998168889431442"/>
        </patternFill>
      </fill>
    </dxf>
  </rfmt>
  <rcc rId="6741" sId="1" odxf="1" dxf="1">
    <nc r="C158">
      <f>SUM(C156:C157)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742" sId="1" odxf="1" dxf="1">
    <nc r="D158">
      <f>SUM(D156:D157)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743" sId="1" odxf="1" dxf="1">
    <nc r="E158">
      <f>SUM(E156:E157)</f>
    </nc>
    <odxf>
      <fill>
        <patternFill patternType="none">
          <bgColor indexed="65"/>
        </patternFill>
      </fill>
      <border outline="0">
        <right/>
      </border>
    </odxf>
    <ndxf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6744" sId="1" odxf="1" dxf="1">
    <nc r="F158">
      <f>SUM(F156:F157)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745" sId="1" odxf="1" dxf="1">
    <nc r="G158">
      <f>SUM(G156:G157)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746" sId="1" odxf="1" dxf="1">
    <nc r="H158">
      <f>SUM(H156:H157)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747" sId="1" odxf="1" dxf="1">
    <nc r="I158">
      <f>SUM(I156:I157)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748" sId="1" odxf="1" dxf="1">
    <nc r="J158">
      <f>SUM(J156:J157)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749" sId="1" odxf="1" dxf="1">
    <nc r="K158">
      <f>SUM(K156:K157)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750" sId="1" odxf="1" dxf="1">
    <nc r="L158">
      <f>SUM(L156:L157)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751" sId="1" odxf="1" dxf="1">
    <nc r="M158">
      <f>SUM(M156:M157)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rc rId="6752" sId="1" ref="A160:XFD160" action="insertRow"/>
  <rfmt sheetId="1" sqref="A160" start="0" length="0">
    <dxf>
      <font>
        <b val="0"/>
        <color indexed="8"/>
        <name val="Times New Roman"/>
        <scheme val="none"/>
      </font>
    </dxf>
  </rfmt>
  <rfmt sheetId="1" sqref="B160" start="0" length="0">
    <dxf/>
  </rfmt>
  <rcc rId="6753" sId="1">
    <nc r="C160">
      <f>D160+G160+H160+I160+J160+K160+L160+M160</f>
    </nc>
  </rcc>
  <rcc rId="6754" sId="1">
    <nc r="D160">
      <f>SUM(E160,F160)</f>
    </nc>
  </rcc>
  <rfmt sheetId="1" sqref="E160" start="0" length="0">
    <dxf>
      <font>
        <b val="0"/>
        <name val="Times New Roman"/>
        <scheme val="none"/>
      </font>
      <border outline="0">
        <right/>
      </border>
    </dxf>
  </rfmt>
  <rfmt sheetId="1" sqref="F160" start="0" length="0">
    <dxf>
      <font>
        <b val="0"/>
        <name val="Times New Roman"/>
        <scheme val="none"/>
      </font>
    </dxf>
  </rfmt>
  <rfmt sheetId="1" sqref="G160" start="0" length="0">
    <dxf/>
  </rfmt>
  <rfmt sheetId="1" sqref="H160" start="0" length="0">
    <dxf>
      <font>
        <b val="0"/>
        <name val="Times New Roman"/>
        <scheme val="none"/>
      </font>
    </dxf>
  </rfmt>
  <rfmt sheetId="1" sqref="I160" start="0" length="0">
    <dxf>
      <font>
        <b val="0"/>
        <name val="Times New Roman"/>
        <scheme val="none"/>
      </font>
    </dxf>
  </rfmt>
  <rfmt sheetId="1" sqref="J160" start="0" length="0">
    <dxf/>
  </rfmt>
  <rfmt sheetId="1" sqref="K160" start="0" length="0">
    <dxf>
      <font>
        <b val="0"/>
        <name val="Times New Roman"/>
        <scheme val="none"/>
      </font>
    </dxf>
  </rfmt>
  <rfmt sheetId="1" sqref="L160" start="0" length="0">
    <dxf>
      <font>
        <b val="0"/>
        <name val="Times New Roman"/>
        <scheme val="none"/>
      </font>
    </dxf>
  </rfmt>
  <rfmt sheetId="1" sqref="M160" start="0" length="0">
    <dxf>
      <font>
        <b val="0"/>
        <name val="Times New Roman"/>
        <scheme val="none"/>
      </font>
    </dxf>
  </rfmt>
  <rrc rId="6755" sId="1" ref="A161:XFD161" action="insertRow"/>
  <rfmt sheetId="1" sqref="A161" start="0" length="0">
    <dxf>
      <fill>
        <patternFill patternType="solid">
          <bgColor theme="4" tint="0.79998168889431442"/>
        </patternFill>
      </fill>
    </dxf>
  </rfmt>
  <rfmt sheetId="1" sqref="B161" start="0" length="0">
    <dxf>
      <fill>
        <patternFill patternType="solid">
          <bgColor theme="4" tint="0.79998168889431442"/>
        </patternFill>
      </fill>
    </dxf>
  </rfmt>
  <rcc rId="6756" sId="1" odxf="1" dxf="1">
    <nc r="C161">
      <f>SUM(C159:C160)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757" sId="1" odxf="1" dxf="1">
    <nc r="D161">
      <f>SUM(D159:D160)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758" sId="1" odxf="1" dxf="1">
    <nc r="E161">
      <f>SUM(E159:E160)</f>
    </nc>
    <odxf>
      <fill>
        <patternFill patternType="none">
          <bgColor indexed="65"/>
        </patternFill>
      </fill>
      <border outline="0">
        <right/>
      </border>
    </odxf>
    <ndxf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6759" sId="1" odxf="1" dxf="1">
    <nc r="F161">
      <f>SUM(F159:F160)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760" sId="1" odxf="1" dxf="1">
    <nc r="G161">
      <f>SUM(G159:G160)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761" sId="1" odxf="1" dxf="1">
    <nc r="H161">
      <f>SUM(H159:H160)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762" sId="1" odxf="1" dxf="1">
    <nc r="I161">
      <f>SUM(I159:I160)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763" sId="1" odxf="1" dxf="1">
    <nc r="J161">
      <f>SUM(J159:J160)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764" sId="1" odxf="1" dxf="1">
    <nc r="K161">
      <f>SUM(K159:K160)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765" sId="1" odxf="1" dxf="1">
    <nc r="L161">
      <f>SUM(L159:L160)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766" sId="1" odxf="1" dxf="1">
    <nc r="M161">
      <f>SUM(M159:M160)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rc rId="6767" sId="1" ref="A163:XFD163" action="insertRow"/>
  <rfmt sheetId="1" sqref="A163" start="0" length="0">
    <dxf>
      <font>
        <b val="0"/>
        <color indexed="8"/>
        <name val="Times New Roman"/>
        <scheme val="none"/>
      </font>
    </dxf>
  </rfmt>
  <rfmt sheetId="1" sqref="B163" start="0" length="0">
    <dxf/>
  </rfmt>
  <rcc rId="6768" sId="1">
    <nc r="C163">
      <f>D163+G163+H163+I163+J163+K163+L163+M163</f>
    </nc>
  </rcc>
  <rcc rId="6769" sId="1">
    <nc r="D163">
      <f>SUM(E163,F163)</f>
    </nc>
  </rcc>
  <rfmt sheetId="1" sqref="E163" start="0" length="0">
    <dxf>
      <font>
        <b val="0"/>
        <name val="Times New Roman"/>
        <scheme val="none"/>
      </font>
      <border outline="0">
        <right/>
      </border>
    </dxf>
  </rfmt>
  <rfmt sheetId="1" sqref="F163" start="0" length="0">
    <dxf>
      <font>
        <b val="0"/>
        <name val="Times New Roman"/>
        <scheme val="none"/>
      </font>
    </dxf>
  </rfmt>
  <rfmt sheetId="1" sqref="G163" start="0" length="0">
    <dxf/>
  </rfmt>
  <rfmt sheetId="1" sqref="H163" start="0" length="0">
    <dxf>
      <font>
        <b val="0"/>
        <name val="Times New Roman"/>
        <scheme val="none"/>
      </font>
    </dxf>
  </rfmt>
  <rfmt sheetId="1" sqref="I163" start="0" length="0">
    <dxf>
      <font>
        <b val="0"/>
        <name val="Times New Roman"/>
        <scheme val="none"/>
      </font>
    </dxf>
  </rfmt>
  <rfmt sheetId="1" sqref="J163" start="0" length="0">
    <dxf/>
  </rfmt>
  <rfmt sheetId="1" sqref="K163" start="0" length="0">
    <dxf>
      <font>
        <b val="0"/>
        <name val="Times New Roman"/>
        <scheme val="none"/>
      </font>
    </dxf>
  </rfmt>
  <rfmt sheetId="1" sqref="L163" start="0" length="0">
    <dxf>
      <font>
        <b val="0"/>
        <name val="Times New Roman"/>
        <scheme val="none"/>
      </font>
    </dxf>
  </rfmt>
  <rfmt sheetId="1" sqref="M163" start="0" length="0">
    <dxf>
      <font>
        <b val="0"/>
        <name val="Times New Roman"/>
        <scheme val="none"/>
      </font>
    </dxf>
  </rfmt>
  <rrc rId="6770" sId="1" ref="A164:XFD164" action="insertRow"/>
  <rfmt sheetId="1" sqref="A164" start="0" length="0">
    <dxf>
      <fill>
        <patternFill patternType="solid">
          <bgColor theme="4" tint="0.79998168889431442"/>
        </patternFill>
      </fill>
    </dxf>
  </rfmt>
  <rfmt sheetId="1" sqref="B164" start="0" length="0">
    <dxf>
      <fill>
        <patternFill patternType="solid">
          <bgColor theme="4" tint="0.79998168889431442"/>
        </patternFill>
      </fill>
    </dxf>
  </rfmt>
  <rcc rId="6771" sId="1" odxf="1" dxf="1">
    <nc r="C164">
      <f>SUM(C162:C163)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772" sId="1" odxf="1" dxf="1">
    <nc r="D164">
      <f>SUM(D162:D163)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773" sId="1" odxf="1" dxf="1">
    <nc r="E164">
      <f>SUM(E162:E163)</f>
    </nc>
    <odxf>
      <fill>
        <patternFill patternType="none">
          <bgColor indexed="65"/>
        </patternFill>
      </fill>
      <border outline="0">
        <right/>
      </border>
    </odxf>
    <ndxf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6774" sId="1" odxf="1" dxf="1">
    <nc r="F164">
      <f>SUM(F162:F163)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775" sId="1" odxf="1" dxf="1">
    <nc r="G164">
      <f>SUM(G162:G163)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776" sId="1" odxf="1" dxf="1">
    <nc r="H164">
      <f>SUM(H162:H163)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777" sId="1" odxf="1" dxf="1">
    <nc r="I164">
      <f>SUM(I162:I163)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778" sId="1" odxf="1" dxf="1">
    <nc r="J164">
      <f>SUM(J162:J163)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779" sId="1" odxf="1" dxf="1">
    <nc r="K164">
      <f>SUM(K162:K163)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780" sId="1" odxf="1" dxf="1">
    <nc r="L164">
      <f>SUM(L162:L163)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781" sId="1" odxf="1" dxf="1">
    <nc r="M164">
      <f>SUM(M162:M163)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rc rId="6782" sId="1" ref="A166:XFD166" action="insertRow"/>
  <rfmt sheetId="1" sqref="A166" start="0" length="0">
    <dxf>
      <font>
        <b val="0"/>
        <color indexed="8"/>
        <name val="Times New Roman"/>
        <scheme val="none"/>
      </font>
    </dxf>
  </rfmt>
  <rfmt sheetId="1" sqref="B166" start="0" length="0">
    <dxf/>
  </rfmt>
  <rcc rId="6783" sId="1">
    <nc r="C166">
      <f>D166+G166+H166+I166+J166+K166+L166+M166</f>
    </nc>
  </rcc>
  <rcc rId="6784" sId="1">
    <nc r="D166">
      <f>SUM(E166,F166)</f>
    </nc>
  </rcc>
  <rfmt sheetId="1" sqref="E166" start="0" length="0">
    <dxf>
      <font>
        <b val="0"/>
        <name val="Times New Roman"/>
        <scheme val="none"/>
      </font>
      <border outline="0">
        <right/>
      </border>
    </dxf>
  </rfmt>
  <rfmt sheetId="1" sqref="F166" start="0" length="0">
    <dxf>
      <font>
        <b val="0"/>
        <name val="Times New Roman"/>
        <scheme val="none"/>
      </font>
    </dxf>
  </rfmt>
  <rfmt sheetId="1" sqref="G166" start="0" length="0">
    <dxf/>
  </rfmt>
  <rfmt sheetId="1" sqref="H166" start="0" length="0">
    <dxf>
      <font>
        <b val="0"/>
        <name val="Times New Roman"/>
        <scheme val="none"/>
      </font>
    </dxf>
  </rfmt>
  <rfmt sheetId="1" sqref="I166" start="0" length="0">
    <dxf>
      <font>
        <b val="0"/>
        <name val="Times New Roman"/>
        <scheme val="none"/>
      </font>
    </dxf>
  </rfmt>
  <rfmt sheetId="1" sqref="J166" start="0" length="0">
    <dxf/>
  </rfmt>
  <rfmt sheetId="1" sqref="K166" start="0" length="0">
    <dxf>
      <font>
        <b val="0"/>
        <name val="Times New Roman"/>
        <scheme val="none"/>
      </font>
    </dxf>
  </rfmt>
  <rfmt sheetId="1" sqref="L166" start="0" length="0">
    <dxf>
      <font>
        <b val="0"/>
        <name val="Times New Roman"/>
        <scheme val="none"/>
      </font>
    </dxf>
  </rfmt>
  <rfmt sheetId="1" sqref="M166" start="0" length="0">
    <dxf>
      <font>
        <b val="0"/>
        <name val="Times New Roman"/>
        <scheme val="none"/>
      </font>
    </dxf>
  </rfmt>
  <rrc rId="6785" sId="1" ref="A167:XFD167" action="insertRow"/>
  <rfmt sheetId="1" sqref="A167" start="0" length="0">
    <dxf>
      <fill>
        <patternFill patternType="solid">
          <bgColor theme="4" tint="0.79998168889431442"/>
        </patternFill>
      </fill>
    </dxf>
  </rfmt>
  <rfmt sheetId="1" sqref="B167" start="0" length="0">
    <dxf>
      <fill>
        <patternFill patternType="solid">
          <bgColor theme="4" tint="0.79998168889431442"/>
        </patternFill>
      </fill>
    </dxf>
  </rfmt>
  <rcc rId="6786" sId="1" odxf="1" dxf="1">
    <nc r="C167">
      <f>SUM(C165:C166)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787" sId="1" odxf="1" dxf="1">
    <nc r="D167">
      <f>SUM(D165:D166)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788" sId="1" odxf="1" dxf="1">
    <nc r="E167">
      <f>SUM(E165:E166)</f>
    </nc>
    <odxf>
      <fill>
        <patternFill patternType="none">
          <bgColor indexed="65"/>
        </patternFill>
      </fill>
      <border outline="0">
        <right/>
      </border>
    </odxf>
    <ndxf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6789" sId="1" odxf="1" dxf="1">
    <nc r="F167">
      <f>SUM(F165:F166)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790" sId="1" odxf="1" dxf="1">
    <nc r="G167">
      <f>SUM(G165:G166)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791" sId="1" odxf="1" dxf="1">
    <nc r="H167">
      <f>SUM(H165:H166)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792" sId="1" odxf="1" dxf="1">
    <nc r="I167">
      <f>SUM(I165:I166)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793" sId="1" odxf="1" dxf="1">
    <nc r="J167">
      <f>SUM(J165:J166)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794" sId="1" odxf="1" dxf="1">
    <nc r="K167">
      <f>SUM(K165:K166)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795" sId="1" odxf="1" dxf="1">
    <nc r="L167">
      <f>SUM(L165:L166)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796" sId="1" odxf="1" dxf="1">
    <nc r="M167">
      <f>SUM(M165:M166)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797" sId="1">
    <oc r="C137">
      <f>SUM(C138:C165)</f>
    </oc>
    <nc r="C137">
      <f>SUM(C138,C141,C144,C147,C150,C153,C156,C159,C162,C165)</f>
    </nc>
  </rcc>
  <rcc rId="6798" sId="1">
    <oc r="D137">
      <f>SUM(D138:D165)</f>
    </oc>
    <nc r="D137">
      <f>SUM(D138,D141,D144,D147,D150,D153,D156,D159,D162,D165)</f>
    </nc>
  </rcc>
  <rcc rId="6799" sId="1">
    <oc r="E137">
      <f>SUM(E138:E165)</f>
    </oc>
    <nc r="E137">
      <f>SUM(E138,E141,E144,E147,E150,E153,E156,E159,E162,E165)</f>
    </nc>
  </rcc>
  <rcc rId="6800" sId="1">
    <oc r="F137">
      <f>SUM(F138:F165)</f>
    </oc>
    <nc r="F137">
      <f>SUM(F138,F141,F144,F147,F150,F153,F156,F159,F162,F165)</f>
    </nc>
  </rcc>
  <rcc rId="6801" sId="1">
    <oc r="G137">
      <f>SUM(G138:G165)</f>
    </oc>
    <nc r="G137">
      <f>SUM(G138,G141,G144,G147,G150,G153,G156,G159,G162,G165)</f>
    </nc>
  </rcc>
  <rcc rId="6802" sId="1">
    <oc r="H137">
      <f>SUM(H138:H165)</f>
    </oc>
    <nc r="H137">
      <f>SUM(H138,H141,H144,H147,H150,H153,H156,H159,H162,H165)</f>
    </nc>
  </rcc>
  <rcc rId="6803" sId="1">
    <oc r="I137">
      <f>SUM(I138:I165)</f>
    </oc>
    <nc r="I137">
      <f>SUM(I138,I141,I144,I147,I150,I153,I156,I159,I162,I165)</f>
    </nc>
  </rcc>
  <rcc rId="6804" sId="1">
    <oc r="J137">
      <f>SUM(J138:J165)</f>
    </oc>
    <nc r="J137">
      <f>SUM(J138,J141,J144,J147,J150,J153,J156,J159,J162,J165)</f>
    </nc>
  </rcc>
  <rcc rId="6805" sId="1">
    <oc r="K137">
      <f>SUM(K138:K165)</f>
    </oc>
    <nc r="K137">
      <f>SUM(K138,K141,K144,K147,K150,K153,K156,K159,K162,K165)</f>
    </nc>
  </rcc>
  <rcc rId="6806" sId="1">
    <oc r="L137">
      <f>SUM(L138:L165)</f>
    </oc>
    <nc r="L137">
      <f>SUM(L138,L141,L144,L147,L150,L153,L156,L159,L162,L165)</f>
    </nc>
  </rcc>
  <rcc rId="6807" sId="1">
    <oc r="M137">
      <f>SUM(M138:M165)</f>
    </oc>
    <nc r="M137">
      <f>SUM(M138,M141,M144,M147,M150,M153,M156,M159,M162,M165)</f>
    </nc>
  </rcc>
  <rrc rId="6808" sId="1" ref="A138:XFD138" action="insertRow"/>
  <rfmt sheetId="1" sqref="A138" start="0" length="0">
    <dxf>
      <font>
        <b val="0"/>
        <color indexed="8"/>
        <name val="Times New Roman"/>
        <scheme val="none"/>
      </font>
    </dxf>
  </rfmt>
  <rfmt sheetId="1" sqref="B138" start="0" length="0">
    <dxf>
      <font>
        <b val="0"/>
        <color indexed="8"/>
        <name val="Times New Roman"/>
        <scheme val="none"/>
      </font>
    </dxf>
  </rfmt>
  <rcc rId="6809" sId="1" odxf="1" dxf="1">
    <nc r="C138">
      <f>D138+G138+H138+I138+J138+K138+L138+M138</f>
    </nc>
    <odxf>
      <font>
        <b/>
        <name val="Times New Roman"/>
        <scheme val="none"/>
      </font>
    </odxf>
    <ndxf>
      <font>
        <b val="0"/>
        <name val="Times New Roman"/>
        <scheme val="none"/>
      </font>
    </ndxf>
  </rcc>
  <rcc rId="6810" sId="1" odxf="1" dxf="1">
    <nc r="D138">
      <f>SUM(E138,F138)</f>
    </nc>
    <odxf>
      <font>
        <b/>
        <name val="Times New Roman"/>
        <scheme val="none"/>
      </font>
    </odxf>
    <ndxf>
      <font>
        <b val="0"/>
        <name val="Times New Roman"/>
        <scheme val="none"/>
      </font>
    </ndxf>
  </rcc>
  <rfmt sheetId="1" sqref="E138" start="0" length="0">
    <dxf>
      <font>
        <b val="0"/>
        <name val="Times New Roman"/>
        <scheme val="none"/>
      </font>
    </dxf>
  </rfmt>
  <rfmt sheetId="1" sqref="F138" start="0" length="0">
    <dxf>
      <font>
        <b val="0"/>
        <name val="Times New Roman"/>
        <scheme val="none"/>
      </font>
    </dxf>
  </rfmt>
  <rfmt sheetId="1" sqref="G138" start="0" length="0">
    <dxf>
      <font>
        <b val="0"/>
        <name val="Times New Roman"/>
        <scheme val="none"/>
      </font>
    </dxf>
  </rfmt>
  <rfmt sheetId="1" sqref="H138" start="0" length="0">
    <dxf>
      <font>
        <b val="0"/>
        <name val="Times New Roman"/>
        <scheme val="none"/>
      </font>
    </dxf>
  </rfmt>
  <rfmt sheetId="1" sqref="I138" start="0" length="0">
    <dxf>
      <font>
        <b val="0"/>
        <name val="Times New Roman"/>
        <scheme val="none"/>
      </font>
    </dxf>
  </rfmt>
  <rfmt sheetId="1" sqref="J138" start="0" length="0">
    <dxf>
      <font>
        <b val="0"/>
        <name val="Times New Roman"/>
        <scheme val="none"/>
      </font>
    </dxf>
  </rfmt>
  <rfmt sheetId="1" sqref="K138" start="0" length="0">
    <dxf>
      <font>
        <b val="0"/>
        <name val="Times New Roman"/>
        <scheme val="none"/>
      </font>
    </dxf>
  </rfmt>
  <rfmt sheetId="1" sqref="L138" start="0" length="0">
    <dxf>
      <font>
        <b val="0"/>
        <name val="Times New Roman"/>
        <scheme val="none"/>
      </font>
    </dxf>
  </rfmt>
  <rfmt sheetId="1" sqref="M138" start="0" length="0">
    <dxf>
      <font>
        <b val="0"/>
        <name val="Times New Roman"/>
        <scheme val="none"/>
      </font>
    </dxf>
  </rfmt>
  <rrc rId="6811" sId="1" ref="A139:XFD139" action="insertRow"/>
  <rfmt sheetId="1" sqref="A139:M139">
    <dxf>
      <fill>
        <patternFill patternType="solid">
          <bgColor theme="4" tint="0.79998168889431442"/>
        </patternFill>
      </fill>
    </dxf>
  </rfmt>
  <rcc rId="6812" sId="1">
    <nc r="C139">
      <f>SUM(C137,C138)</f>
    </nc>
  </rcc>
  <rcc rId="6813" sId="1">
    <nc r="D139">
      <f>SUM(D137,D138)</f>
    </nc>
  </rcc>
  <rcc rId="6814" sId="1" odxf="1" dxf="1">
    <nc r="E139">
      <f>SUM(E137,E138)</f>
    </nc>
    <odxf>
      <border outline="0">
        <right/>
      </border>
    </odxf>
    <ndxf>
      <border outline="0">
        <right style="thin">
          <color indexed="64"/>
        </right>
      </border>
    </ndxf>
  </rcc>
  <rcc rId="6815" sId="1">
    <nc r="F139">
      <f>SUM(F137,F138)</f>
    </nc>
  </rcc>
  <rcc rId="6816" sId="1">
    <nc r="G139">
      <f>SUM(G137,G138)</f>
    </nc>
  </rcc>
  <rcc rId="6817" sId="1">
    <nc r="H139">
      <f>SUM(H137,H138)</f>
    </nc>
  </rcc>
  <rcc rId="6818" sId="1">
    <nc r="I139">
      <f>SUM(I137,I138)</f>
    </nc>
  </rcc>
  <rcc rId="6819" sId="1">
    <nc r="J139">
      <f>SUM(J137,J138)</f>
    </nc>
  </rcc>
  <rcc rId="6820" sId="1">
    <nc r="K139">
      <f>SUM(K137,K138)</f>
    </nc>
  </rcc>
  <rcc rId="6821" sId="1">
    <nc r="L139">
      <f>SUM(L137,L138)</f>
    </nc>
  </rcc>
  <rcc rId="6822" sId="1">
    <nc r="M139">
      <f>SUM(M137,M138)</f>
    </nc>
  </rcc>
  <rfmt sheetId="1" sqref="C139:M139" start="0" length="2147483647">
    <dxf>
      <font>
        <b/>
      </font>
    </dxf>
  </rfmt>
</revisions>
</file>

<file path=xl/revisions/revisionLog11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823" sId="1" ref="A171:XFD171" action="insertRow"/>
  <rfmt sheetId="1" sqref="A171" start="0" length="0">
    <dxf>
      <font>
        <b val="0"/>
        <color indexed="8"/>
        <name val="Times New Roman"/>
        <scheme val="none"/>
      </font>
    </dxf>
  </rfmt>
  <rfmt sheetId="1" sqref="B171" start="0" length="0">
    <dxf>
      <font>
        <b val="0"/>
        <color indexed="8"/>
        <name val="Times New Roman"/>
        <scheme val="none"/>
      </font>
    </dxf>
  </rfmt>
  <rcc rId="6824" sId="1" odxf="1" dxf="1">
    <nc r="C171">
      <f>D171+G171+H171+I171+J171+K171+L171+M171</f>
    </nc>
    <odxf>
      <font>
        <b/>
        <name val="Times New Roman"/>
        <scheme val="none"/>
      </font>
    </odxf>
    <ndxf>
      <font>
        <b val="0"/>
        <name val="Times New Roman"/>
        <scheme val="none"/>
      </font>
    </ndxf>
  </rcc>
  <rcc rId="6825" sId="1" odxf="1" dxf="1">
    <nc r="D171">
      <f>SUM(E171,F171)</f>
    </nc>
    <odxf>
      <font>
        <b/>
        <name val="Times New Roman"/>
        <scheme val="none"/>
      </font>
    </odxf>
    <ndxf>
      <font>
        <b val="0"/>
        <name val="Times New Roman"/>
        <scheme val="none"/>
      </font>
    </ndxf>
  </rcc>
  <rfmt sheetId="1" sqref="E171" start="0" length="0">
    <dxf>
      <font>
        <b val="0"/>
        <name val="Times New Roman"/>
        <scheme val="none"/>
      </font>
    </dxf>
  </rfmt>
  <rfmt sheetId="1" sqref="F171" start="0" length="0">
    <dxf>
      <font>
        <b val="0"/>
        <name val="Times New Roman"/>
        <scheme val="none"/>
      </font>
    </dxf>
  </rfmt>
  <rfmt sheetId="1" sqref="G171" start="0" length="0">
    <dxf>
      <font>
        <b val="0"/>
        <name val="Times New Roman"/>
        <scheme val="none"/>
      </font>
    </dxf>
  </rfmt>
  <rfmt sheetId="1" sqref="H171" start="0" length="0">
    <dxf>
      <font>
        <b val="0"/>
        <name val="Times New Roman"/>
        <scheme val="none"/>
      </font>
    </dxf>
  </rfmt>
  <rfmt sheetId="1" sqref="I171" start="0" length="0">
    <dxf>
      <font>
        <b val="0"/>
        <name val="Times New Roman"/>
        <scheme val="none"/>
      </font>
    </dxf>
  </rfmt>
  <rfmt sheetId="1" sqref="J171" start="0" length="0">
    <dxf>
      <font>
        <b val="0"/>
        <name val="Times New Roman"/>
        <scheme val="none"/>
      </font>
    </dxf>
  </rfmt>
  <rfmt sheetId="1" sqref="K171" start="0" length="0">
    <dxf>
      <font>
        <b val="0"/>
        <name val="Times New Roman"/>
        <scheme val="none"/>
      </font>
    </dxf>
  </rfmt>
  <rfmt sheetId="1" sqref="L171" start="0" length="0">
    <dxf>
      <font>
        <b val="0"/>
        <name val="Times New Roman"/>
        <scheme val="none"/>
      </font>
    </dxf>
  </rfmt>
  <rfmt sheetId="1" sqref="M171" start="0" length="0">
    <dxf>
      <font>
        <b val="0"/>
        <name val="Times New Roman"/>
        <scheme val="none"/>
      </font>
    </dxf>
  </rfmt>
  <rrc rId="6826" sId="1" ref="A172:XFD172" action="insertRow"/>
  <rfmt sheetId="1" sqref="A172:M172">
    <dxf>
      <fill>
        <patternFill patternType="solid">
          <bgColor theme="4" tint="0.79998168889431442"/>
        </patternFill>
      </fill>
    </dxf>
  </rfmt>
  <rrc rId="6827" sId="1" ref="A174:XFD174" action="insertRow"/>
  <rfmt sheetId="1" sqref="B174" start="0" length="0">
    <dxf/>
  </rfmt>
  <rcc rId="6828" sId="1" odxf="1" dxf="1">
    <nc r="C174">
      <f>D174+G174+H174+I174+J174+K174+L174+M174</f>
    </nc>
    <odxf/>
    <ndxf/>
  </rcc>
  <rcc rId="6829" sId="1" odxf="1" dxf="1">
    <nc r="D174">
      <f>SUM(E174,F174)</f>
    </nc>
    <odxf/>
    <ndxf/>
  </rcc>
  <rfmt sheetId="1" sqref="H174" start="0" length="0">
    <dxf/>
  </rfmt>
  <rfmt sheetId="1" sqref="I174" start="0" length="0">
    <dxf/>
  </rfmt>
  <rfmt sheetId="1" sqref="J174" start="0" length="0">
    <dxf/>
  </rfmt>
  <rfmt sheetId="1" sqref="K174" start="0" length="0">
    <dxf/>
  </rfmt>
  <rfmt sheetId="1" sqref="L174" start="0" length="0">
    <dxf>
      <font>
        <b val="0"/>
        <name val="Times New Roman"/>
        <scheme val="none"/>
      </font>
    </dxf>
  </rfmt>
  <rfmt sheetId="1" sqref="M174" start="0" length="0">
    <dxf>
      <font>
        <b val="0"/>
        <name val="Times New Roman"/>
        <scheme val="none"/>
      </font>
    </dxf>
  </rfmt>
  <rrc rId="6830" sId="1" ref="A175:XFD175" action="insertRow"/>
  <rfmt sheetId="1" sqref="A175" start="0" length="0">
    <dxf>
      <fill>
        <patternFill patternType="solid">
          <bgColor theme="4" tint="0.79998168889431442"/>
        </patternFill>
      </fill>
    </dxf>
  </rfmt>
  <rfmt sheetId="1" sqref="B175" start="0" length="0">
    <dxf>
      <fill>
        <patternFill patternType="solid">
          <bgColor theme="4" tint="0.79998168889431442"/>
        </patternFill>
      </fill>
    </dxf>
  </rfmt>
  <rcc rId="6831" sId="1" odxf="1" dxf="1">
    <nc r="C175">
      <f>SUM(C173:C174)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832" sId="1" odxf="1" dxf="1">
    <nc r="D175">
      <f>SUM(D173:D174)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833" sId="1" odxf="1" dxf="1">
    <nc r="E175">
      <f>SUM(E173:E174)</f>
    </nc>
    <odxf>
      <fill>
        <patternFill patternType="none">
          <bgColor indexed="65"/>
        </patternFill>
      </fill>
      <border outline="0">
        <right/>
      </border>
    </odxf>
    <ndxf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6834" sId="1" odxf="1" dxf="1">
    <nc r="F175">
      <f>SUM(F173:F174)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835" sId="1" odxf="1" dxf="1">
    <nc r="G175">
      <f>SUM(G173:G174)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836" sId="1" odxf="1" dxf="1">
    <nc r="H175">
      <f>SUM(H173:H174)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837" sId="1" odxf="1" dxf="1">
    <nc r="I175">
      <f>SUM(I173:I174)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838" sId="1" odxf="1" dxf="1">
    <nc r="J175">
      <f>SUM(J173:J174)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839" sId="1" odxf="1" dxf="1">
    <nc r="K175">
      <f>SUM(K173:K174)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840" sId="1" odxf="1" dxf="1">
    <nc r="L175">
      <f>SUM(L173:L174)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841" sId="1" odxf="1" dxf="1">
    <nc r="M175">
      <f>SUM(M173:M174)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rc rId="6842" sId="1" ref="A177:XFD177" action="insertRow"/>
  <rcc rId="6843" sId="1">
    <nc r="C177">
      <f>D177+G177+H177+I177+J177+K177+L177+M177</f>
    </nc>
  </rcc>
  <rcc rId="6844" sId="1">
    <nc r="D177">
      <f>SUM(E177,F177)</f>
    </nc>
  </rcc>
  <rfmt sheetId="1" sqref="E177" start="0" length="0">
    <dxf/>
  </rfmt>
  <rfmt sheetId="1" sqref="F177" start="0" length="0">
    <dxf/>
  </rfmt>
  <rfmt sheetId="1" sqref="G177" start="0" length="0">
    <dxf/>
  </rfmt>
  <rfmt sheetId="1" sqref="L177" start="0" length="0">
    <dxf>
      <font>
        <b val="0"/>
        <name val="Times New Roman"/>
        <scheme val="none"/>
      </font>
    </dxf>
  </rfmt>
  <rfmt sheetId="1" sqref="M177" start="0" length="0">
    <dxf>
      <font>
        <b val="0"/>
        <name val="Times New Roman"/>
        <scheme val="none"/>
      </font>
    </dxf>
  </rfmt>
  <rrc rId="6845" sId="1" ref="A178:XFD178" action="insertRow"/>
  <rfmt sheetId="1" sqref="A178" start="0" length="0">
    <dxf>
      <fill>
        <patternFill patternType="solid">
          <bgColor theme="4" tint="0.79998168889431442"/>
        </patternFill>
      </fill>
    </dxf>
  </rfmt>
  <rfmt sheetId="1" sqref="B178" start="0" length="0">
    <dxf>
      <fill>
        <patternFill patternType="solid">
          <bgColor theme="4" tint="0.79998168889431442"/>
        </patternFill>
      </fill>
    </dxf>
  </rfmt>
  <rcc rId="6846" sId="1" odxf="1" dxf="1">
    <nc r="C178">
      <f>SUM(C176:C177)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847" sId="1" odxf="1" dxf="1">
    <nc r="D178">
      <f>SUM(D176:D177)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848" sId="1" odxf="1" dxf="1">
    <nc r="E178">
      <f>SUM(E176:E177)</f>
    </nc>
    <odxf>
      <fill>
        <patternFill patternType="none">
          <bgColor indexed="65"/>
        </patternFill>
      </fill>
      <border outline="0">
        <right/>
      </border>
    </odxf>
    <ndxf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6849" sId="1" odxf="1" dxf="1">
    <nc r="F178">
      <f>SUM(F176:F177)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850" sId="1" odxf="1" dxf="1">
    <nc r="G178">
      <f>SUM(G176:G177)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851" sId="1" odxf="1" dxf="1">
    <nc r="H178">
      <f>SUM(H176:H177)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852" sId="1" odxf="1" dxf="1">
    <nc r="I178">
      <f>SUM(I176:I177)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853" sId="1" odxf="1" dxf="1">
    <nc r="J178">
      <f>SUM(J176:J177)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854" sId="1" odxf="1" dxf="1">
    <nc r="K178">
      <f>SUM(K176:K177)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855" sId="1" odxf="1" dxf="1">
    <nc r="L178">
      <f>SUM(L176:L177)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856" sId="1" odxf="1" dxf="1">
    <nc r="M178">
      <f>SUM(M176:M177)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rc rId="6857" sId="1" ref="A181:XFD181" action="insertRow"/>
  <rcc rId="6858" sId="1">
    <nc r="C181">
      <f>D181+G181+H181+I181+J181+K181+L181+M181</f>
    </nc>
  </rcc>
  <rcc rId="6859" sId="1">
    <nc r="D181">
      <f>SUM(E181,F181)</f>
    </nc>
  </rcc>
  <rfmt sheetId="1" sqref="E181" start="0" length="0">
    <dxf/>
  </rfmt>
  <rfmt sheetId="1" sqref="F181" start="0" length="0">
    <dxf/>
  </rfmt>
  <rfmt sheetId="1" sqref="G181" start="0" length="0">
    <dxf/>
  </rfmt>
  <rfmt sheetId="1" sqref="L181" start="0" length="0">
    <dxf/>
  </rfmt>
  <rfmt sheetId="1" sqref="M181" start="0" length="0">
    <dxf/>
  </rfmt>
  <rrc rId="6860" sId="1" ref="A182:XFD182" action="insertRow"/>
  <rfmt sheetId="1" sqref="A182" start="0" length="0">
    <dxf>
      <fill>
        <patternFill patternType="solid">
          <bgColor theme="4" tint="0.79998168889431442"/>
        </patternFill>
      </fill>
    </dxf>
  </rfmt>
  <rfmt sheetId="1" sqref="B182" start="0" length="0">
    <dxf>
      <fill>
        <patternFill patternType="solid">
          <bgColor theme="4" tint="0.79998168889431442"/>
        </patternFill>
      </fill>
    </dxf>
  </rfmt>
  <rcc rId="6861" sId="1" odxf="1" dxf="1">
    <nc r="C182">
      <f>SUM(C180:C181)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862" sId="1" odxf="1" dxf="1">
    <nc r="D182">
      <f>SUM(D180:D181)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863" sId="1" odxf="1" dxf="1">
    <nc r="E182">
      <f>SUM(E180:E181)</f>
    </nc>
    <odxf>
      <fill>
        <patternFill patternType="none">
          <bgColor indexed="65"/>
        </patternFill>
      </fill>
      <border outline="0">
        <right/>
      </border>
    </odxf>
    <ndxf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6864" sId="1" odxf="1" dxf="1">
    <nc r="F182">
      <f>SUM(F180:F181)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865" sId="1" odxf="1" dxf="1">
    <nc r="G182">
      <f>SUM(G180:G181)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866" sId="1" odxf="1" dxf="1">
    <nc r="H182">
      <f>SUM(H180:H181)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867" sId="1" odxf="1" dxf="1">
    <nc r="I182">
      <f>SUM(I180:I181)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868" sId="1" odxf="1" dxf="1">
    <nc r="J182">
      <f>SUM(J180:J181)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869" sId="1" odxf="1" dxf="1">
    <nc r="K182">
      <f>SUM(K180:K181)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870" sId="1" odxf="1" dxf="1">
    <nc r="L182">
      <f>SUM(L180:L181)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871" sId="1" odxf="1" dxf="1">
    <nc r="M182">
      <f>SUM(M180:M181)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872" sId="1">
    <oc r="C170">
      <f>SUM(C173:C184)</f>
    </oc>
    <nc r="C170">
      <f>SUM(C173,C176,C179,C180,C183,C184)</f>
    </nc>
  </rcc>
  <rcc rId="6873" sId="1">
    <oc r="D170">
      <f>SUM(D173:D184)</f>
    </oc>
    <nc r="D170">
      <f>SUM(D173,D176,D179,D180,D183,D184)</f>
    </nc>
  </rcc>
  <rcc rId="6874" sId="1">
    <oc r="E170">
      <f>SUM(E173:E184)</f>
    </oc>
    <nc r="E170">
      <f>SUM(E173,E176,E179,E180,E183,E184)</f>
    </nc>
  </rcc>
  <rcc rId="6875" sId="1">
    <oc r="F170">
      <f>SUM(F173:F184)</f>
    </oc>
    <nc r="F170">
      <f>SUM(F173,F176,F179,F180,F183,F184)</f>
    </nc>
  </rcc>
  <rcc rId="6876" sId="1">
    <oc r="G170">
      <f>SUM(G173:G184)</f>
    </oc>
    <nc r="G170">
      <f>SUM(G173,G176,G179,G180,G183,G184)</f>
    </nc>
  </rcc>
  <rcc rId="6877" sId="1">
    <oc r="H170">
      <f>SUM(H173:H184)</f>
    </oc>
    <nc r="H170">
      <f>SUM(H173,H176,H179,H180,H183,H184)</f>
    </nc>
  </rcc>
  <rcc rId="6878" sId="1">
    <oc r="I170">
      <f>SUM(I173:I184)</f>
    </oc>
    <nc r="I170">
      <f>SUM(I173,I176,I179,I180,I183,I184)</f>
    </nc>
  </rcc>
  <rcc rId="6879" sId="1">
    <oc r="J170">
      <f>SUM(J173:J184)</f>
    </oc>
    <nc r="J170">
      <f>SUM(J173,J176,J179,J180,J183,J184)</f>
    </nc>
  </rcc>
  <rcc rId="6880" sId="1">
    <oc r="K170">
      <f>SUM(K173:K184)</f>
    </oc>
    <nc r="K170">
      <f>SUM(K173,K176,K179,K180,K183,K184)</f>
    </nc>
  </rcc>
  <rcc rId="6881" sId="1">
    <oc r="L170">
      <f>SUM(L173:L184)</f>
    </oc>
    <nc r="L170">
      <f>SUM(L173,L176,L179,L180,L183,L184)</f>
    </nc>
  </rcc>
  <rcc rId="6882" sId="1">
    <oc r="M170">
      <f>SUM(M173:M184)</f>
    </oc>
    <nc r="M170">
      <f>SUM(M173,M176,M179,M180,M183,M184)</f>
    </nc>
  </rcc>
</revisions>
</file>

<file path=xl/revisions/revisionLog11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883" sId="1" ref="A187:XFD187" action="insertRow"/>
  <rcc rId="6884" sId="1">
    <nc r="C187">
      <f>D187+G187+H187+I187+J187+K187+L187+M187</f>
    </nc>
  </rcc>
  <rcc rId="6885" sId="1">
    <nc r="D187">
      <f>SUM(E187,F187)</f>
    </nc>
  </rcc>
  <rfmt sheetId="1" sqref="E187" start="0" length="0">
    <dxf/>
  </rfmt>
  <rfmt sheetId="1" sqref="F187" start="0" length="0">
    <dxf/>
  </rfmt>
  <rfmt sheetId="1" sqref="G187" start="0" length="0">
    <dxf/>
  </rfmt>
  <rfmt sheetId="1" sqref="H187" start="0" length="0">
    <dxf/>
  </rfmt>
  <rfmt sheetId="1" sqref="L187" start="0" length="0">
    <dxf>
      <font>
        <b val="0"/>
        <name val="Times New Roman"/>
        <scheme val="none"/>
      </font>
    </dxf>
  </rfmt>
  <rfmt sheetId="1" sqref="M187" start="0" length="0">
    <dxf>
      <font>
        <b val="0"/>
        <name val="Times New Roman"/>
        <scheme val="none"/>
      </font>
    </dxf>
  </rfmt>
  <rrc rId="6886" sId="1" ref="A188:XFD188" action="insertRow"/>
  <rfmt sheetId="1" sqref="A188" start="0" length="0">
    <dxf>
      <fill>
        <patternFill patternType="solid">
          <bgColor theme="4" tint="0.79998168889431442"/>
        </patternFill>
      </fill>
    </dxf>
  </rfmt>
  <rfmt sheetId="1" sqref="B188" start="0" length="0">
    <dxf>
      <fill>
        <patternFill patternType="solid">
          <bgColor theme="4" tint="0.79998168889431442"/>
        </patternFill>
      </fill>
    </dxf>
  </rfmt>
  <rcc rId="6887" sId="1" odxf="1" dxf="1">
    <nc r="C188">
      <f>SUM(C186:C187)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888" sId="1" odxf="1" dxf="1">
    <nc r="D188">
      <f>SUM(D186:D187)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889" sId="1" odxf="1" dxf="1">
    <nc r="E188">
      <f>SUM(E186:E187)</f>
    </nc>
    <odxf>
      <fill>
        <patternFill patternType="none">
          <bgColor indexed="65"/>
        </patternFill>
      </fill>
      <border outline="0">
        <right/>
      </border>
    </odxf>
    <ndxf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6890" sId="1" odxf="1" dxf="1">
    <nc r="F188">
      <f>SUM(F186:F187)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891" sId="1" odxf="1" dxf="1">
    <nc r="G188">
      <f>SUM(G186:G187)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892" sId="1" odxf="1" dxf="1">
    <nc r="H188">
      <f>SUM(H186:H187)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893" sId="1" odxf="1" dxf="1">
    <nc r="I188">
      <f>SUM(I186:I187)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894" sId="1" odxf="1" dxf="1">
    <nc r="J188">
      <f>SUM(J186:J187)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895" sId="1" odxf="1" dxf="1">
    <nc r="K188">
      <f>SUM(K186:K187)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896" sId="1" odxf="1" dxf="1">
    <nc r="L188">
      <f>SUM(L186:L187)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6897" sId="1" odxf="1" dxf="1">
    <nc r="M188">
      <f>SUM(M186:M187)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fmt sheetId="1" sqref="A188:M188" start="0" length="2147483647">
    <dxf>
      <font>
        <b/>
      </font>
    </dxf>
  </rfmt>
</revisions>
</file>

<file path=xl/revisions/revisionLog11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898" sId="1" ref="A190:XFD190" action="insertRow"/>
  <rfmt sheetId="1" sqref="A190" start="0" length="0">
    <dxf>
      <font>
        <b val="0"/>
        <color indexed="8"/>
        <name val="Times New Roman"/>
        <scheme val="none"/>
      </font>
    </dxf>
  </rfmt>
  <rfmt sheetId="1" sqref="B190" start="0" length="0">
    <dxf>
      <font>
        <b val="0"/>
        <color indexed="8"/>
        <name val="Times New Roman"/>
        <scheme val="none"/>
      </font>
    </dxf>
  </rfmt>
  <rcc rId="6899" sId="1" odxf="1" dxf="1">
    <nc r="C190">
      <f>D190+G190+H190+I190+J190+K190+L190+M190</f>
    </nc>
    <odxf>
      <font>
        <b/>
        <name val="Times New Roman"/>
        <scheme val="none"/>
      </font>
    </odxf>
    <ndxf>
      <font>
        <b val="0"/>
        <name val="Times New Roman"/>
        <scheme val="none"/>
      </font>
    </ndxf>
  </rcc>
  <rcc rId="6900" sId="1" odxf="1" dxf="1">
    <nc r="D190">
      <f>SUM(E190,F190)</f>
    </nc>
    <odxf>
      <font>
        <b/>
        <name val="Times New Roman"/>
        <scheme val="none"/>
      </font>
    </odxf>
    <ndxf>
      <font>
        <b val="0"/>
        <name val="Times New Roman"/>
        <scheme val="none"/>
      </font>
    </ndxf>
  </rcc>
  <rfmt sheetId="1" sqref="E190" start="0" length="0">
    <dxf>
      <font>
        <b val="0"/>
        <name val="Times New Roman"/>
        <scheme val="none"/>
      </font>
    </dxf>
  </rfmt>
  <rfmt sheetId="1" sqref="F190" start="0" length="0">
    <dxf>
      <font>
        <b val="0"/>
        <name val="Times New Roman"/>
        <scheme val="none"/>
      </font>
    </dxf>
  </rfmt>
  <rfmt sheetId="1" sqref="G190" start="0" length="0">
    <dxf>
      <font>
        <b val="0"/>
        <name val="Times New Roman"/>
        <scheme val="none"/>
      </font>
    </dxf>
  </rfmt>
  <rfmt sheetId="1" sqref="H190" start="0" length="0">
    <dxf>
      <font>
        <b val="0"/>
        <name val="Times New Roman"/>
        <scheme val="none"/>
      </font>
    </dxf>
  </rfmt>
  <rfmt sheetId="1" sqref="I190" start="0" length="0">
    <dxf>
      <font>
        <b val="0"/>
        <name val="Times New Roman"/>
        <scheme val="none"/>
      </font>
    </dxf>
  </rfmt>
  <rfmt sheetId="1" sqref="J190" start="0" length="0">
    <dxf>
      <font>
        <b val="0"/>
        <name val="Times New Roman"/>
        <scheme val="none"/>
      </font>
    </dxf>
  </rfmt>
  <rfmt sheetId="1" sqref="K190" start="0" length="0">
    <dxf>
      <font>
        <b val="0"/>
        <name val="Times New Roman"/>
        <scheme val="none"/>
      </font>
    </dxf>
  </rfmt>
  <rfmt sheetId="1" sqref="L190" start="0" length="0">
    <dxf>
      <font>
        <b val="0"/>
        <name val="Times New Roman"/>
        <scheme val="none"/>
      </font>
    </dxf>
  </rfmt>
  <rfmt sheetId="1" sqref="M190" start="0" length="0">
    <dxf>
      <font>
        <b val="0"/>
        <name val="Times New Roman"/>
        <scheme val="none"/>
      </font>
    </dxf>
  </rfmt>
  <rrc rId="6901" sId="1" ref="A191:XFD191" action="insertRow"/>
  <rfmt sheetId="1" sqref="A191:M191">
    <dxf>
      <fill>
        <patternFill patternType="solid">
          <bgColor theme="4" tint="0.79998168889431442"/>
        </patternFill>
      </fill>
    </dxf>
  </rfmt>
  <rrc rId="6902" sId="1" ref="A193:XFD193" action="insertRow"/>
  <rcc rId="6903" sId="1">
    <nc r="C193">
      <f>D193+G193+H193+I193+J193+K193+L193+M193</f>
    </nc>
  </rcc>
  <rcc rId="6904" sId="1">
    <nc r="D193">
      <f>SUM(E193,F193)</f>
    </nc>
  </rcc>
  <rfmt sheetId="1" sqref="E193" start="0" length="0">
    <dxf/>
  </rfmt>
  <rfmt sheetId="1" sqref="F193" start="0" length="0">
    <dxf/>
  </rfmt>
  <rfmt sheetId="1" sqref="G193" start="0" length="0">
    <dxf/>
  </rfmt>
  <rfmt sheetId="1" sqref="K193" start="0" length="0">
    <dxf>
      <font>
        <b val="0"/>
        <name val="Times New Roman"/>
        <scheme val="none"/>
      </font>
    </dxf>
  </rfmt>
  <rfmt sheetId="1" sqref="L193" start="0" length="0">
    <dxf>
      <font>
        <b val="0"/>
        <name val="Times New Roman"/>
        <scheme val="none"/>
      </font>
    </dxf>
  </rfmt>
  <rfmt sheetId="1" sqref="M193" start="0" length="0">
    <dxf>
      <font>
        <b val="0"/>
        <name val="Times New Roman"/>
        <scheme val="none"/>
      </font>
    </dxf>
  </rfmt>
  <rrc rId="6905" sId="1" ref="A194:XFD194" action="insertRow"/>
  <rfmt sheetId="1" sqref="A194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194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6906" sId="1" odxf="1" dxf="1">
    <nc r="C194">
      <f>SUM(C192:C193)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907" sId="1" odxf="1" dxf="1">
    <nc r="D194">
      <f>SUM(D192:D193)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908" sId="1" odxf="1" dxf="1">
    <nc r="E194">
      <f>SUM(E192:E193)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6909" sId="1" odxf="1" dxf="1">
    <nc r="F194">
      <f>SUM(F192:F193)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910" sId="1" odxf="1" dxf="1">
    <nc r="G194">
      <f>SUM(G192:G193)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911" sId="1" odxf="1" dxf="1">
    <nc r="H194">
      <f>SUM(H192:H193)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912" sId="1" odxf="1" dxf="1">
    <nc r="I194">
      <f>SUM(I192:I193)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913" sId="1" odxf="1" dxf="1">
    <nc r="J194">
      <f>SUM(J192:J193)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914" sId="1" odxf="1" dxf="1">
    <nc r="K194">
      <f>SUM(K192:K193)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915" sId="1" odxf="1" dxf="1">
    <nc r="L194">
      <f>SUM(L192:L193)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916" sId="1" odxf="1" dxf="1">
    <nc r="M194">
      <f>SUM(M192:M193)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6917" sId="1" ref="A196:XFD196" action="insertRow"/>
  <rcc rId="6918" sId="1">
    <nc r="C196">
      <f>D196+G196+H196+I196+J196+K196+L196+M196</f>
    </nc>
  </rcc>
  <rcc rId="6919" sId="1">
    <nc r="D196">
      <f>SUM(E196,F196)</f>
    </nc>
  </rcc>
  <rfmt sheetId="1" sqref="E196" start="0" length="0">
    <dxf/>
  </rfmt>
  <rfmt sheetId="1" sqref="F196" start="0" length="0">
    <dxf/>
  </rfmt>
  <rfmt sheetId="1" sqref="H196" start="0" length="0">
    <dxf/>
  </rfmt>
  <rfmt sheetId="1" sqref="K196" start="0" length="0">
    <dxf>
      <font>
        <b val="0"/>
        <name val="Times New Roman"/>
        <scheme val="none"/>
      </font>
    </dxf>
  </rfmt>
  <rfmt sheetId="1" sqref="L196" start="0" length="0">
    <dxf>
      <font>
        <b val="0"/>
        <name val="Times New Roman"/>
        <scheme val="none"/>
      </font>
    </dxf>
  </rfmt>
  <rfmt sheetId="1" sqref="M196" start="0" length="0">
    <dxf>
      <font>
        <b val="0"/>
        <name val="Times New Roman"/>
        <scheme val="none"/>
      </font>
    </dxf>
  </rfmt>
  <rrc rId="6920" sId="1" ref="A197:XFD197" action="insertRow"/>
  <rfmt sheetId="1" sqref="A197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197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6921" sId="1" odxf="1" dxf="1">
    <nc r="C197">
      <f>SUM(C195:C196)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922" sId="1" odxf="1" dxf="1">
    <nc r="D197">
      <f>SUM(D195:D196)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923" sId="1" odxf="1" dxf="1">
    <nc r="E197">
      <f>SUM(E195:E196)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6924" sId="1" odxf="1" dxf="1">
    <nc r="F197">
      <f>SUM(F195:F196)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925" sId="1" odxf="1" dxf="1">
    <nc r="G197">
      <f>SUM(G195:G196)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926" sId="1" odxf="1" dxf="1">
    <nc r="H197">
      <f>SUM(H195:H196)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927" sId="1" odxf="1" dxf="1">
    <nc r="I197">
      <f>SUM(I195:I196)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928" sId="1" odxf="1" dxf="1">
    <nc r="J197">
      <f>SUM(J195:J196)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929" sId="1" odxf="1" dxf="1">
    <nc r="K197">
      <f>SUM(K195:K196)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930" sId="1" odxf="1" dxf="1">
    <nc r="L197">
      <f>SUM(L195:L196)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931" sId="1" odxf="1" dxf="1">
    <nc r="M197">
      <f>SUM(M195:M196)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6932" sId="1" ref="A199:XFD199" action="insertRow"/>
  <rcc rId="6933" sId="1">
    <nc r="C199">
      <f>D199+G199+H199+I199+J199+K199+L199+M199</f>
    </nc>
  </rcc>
  <rcc rId="6934" sId="1">
    <nc r="D199">
      <f>SUM(E199,F199)</f>
    </nc>
  </rcc>
  <rfmt sheetId="1" sqref="E199" start="0" length="0">
    <dxf/>
  </rfmt>
  <rfmt sheetId="1" sqref="F199" start="0" length="0">
    <dxf/>
  </rfmt>
  <rfmt sheetId="1" sqref="G199" start="0" length="0">
    <dxf/>
  </rfmt>
  <rfmt sheetId="1" sqref="K199" start="0" length="0">
    <dxf>
      <font>
        <b val="0"/>
        <name val="Times New Roman"/>
        <scheme val="none"/>
      </font>
    </dxf>
  </rfmt>
  <rfmt sheetId="1" sqref="L199" start="0" length="0">
    <dxf>
      <font>
        <b val="0"/>
        <name val="Times New Roman"/>
        <scheme val="none"/>
      </font>
    </dxf>
  </rfmt>
  <rfmt sheetId="1" sqref="M199" start="0" length="0">
    <dxf>
      <font>
        <b val="0"/>
        <name val="Times New Roman"/>
        <scheme val="none"/>
      </font>
    </dxf>
  </rfmt>
  <rrc rId="6935" sId="1" ref="A200:XFD200" action="insertRow"/>
  <rfmt sheetId="1" sqref="A200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200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6936" sId="1" odxf="1" dxf="1">
    <nc r="C200">
      <f>SUM(C198:C199)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937" sId="1" odxf="1" dxf="1">
    <nc r="D200">
      <f>SUM(D198:D199)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938" sId="1" odxf="1" dxf="1">
    <nc r="E200">
      <f>SUM(E198:E199)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6939" sId="1" odxf="1" dxf="1">
    <nc r="F200">
      <f>SUM(F198:F199)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940" sId="1" odxf="1" dxf="1">
    <nc r="G200">
      <f>SUM(G198:G199)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941" sId="1" odxf="1" dxf="1">
    <nc r="H200">
      <f>SUM(H198:H199)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942" sId="1" odxf="1" dxf="1">
    <nc r="I200">
      <f>SUM(I198:I199)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943" sId="1" odxf="1" dxf="1">
    <nc r="J200">
      <f>SUM(J198:J199)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944" sId="1" odxf="1" dxf="1">
    <nc r="K200">
      <f>SUM(K198:K199)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945" sId="1" odxf="1" dxf="1">
    <nc r="L200">
      <f>SUM(L198:L199)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946" sId="1" odxf="1" dxf="1">
    <nc r="M200">
      <f>SUM(M198:M199)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947" sId="1">
    <oc r="C189">
      <f>SUM(C192:C198)</f>
    </oc>
    <nc r="C189">
      <f>SUM(C192,C195,C198)</f>
    </nc>
  </rcc>
  <rcc rId="6948" sId="1">
    <oc r="D189">
      <f>SUM(D192:D198)</f>
    </oc>
    <nc r="D189">
      <f>SUM(D192,D195,D198)</f>
    </nc>
  </rcc>
  <rcc rId="6949" sId="1">
    <oc r="E189">
      <f>SUM(E192:E198)</f>
    </oc>
    <nc r="E189">
      <f>SUM(E192,E195,E198)</f>
    </nc>
  </rcc>
  <rcc rId="6950" sId="1">
    <oc r="F189">
      <f>SUM(F192:F198)</f>
    </oc>
    <nc r="F189">
      <f>SUM(F192,F195,F198)</f>
    </nc>
  </rcc>
  <rcc rId="6951" sId="1">
    <oc r="G189">
      <f>SUM(G192:G198)</f>
    </oc>
    <nc r="G189">
      <f>SUM(G192,G195,G198)</f>
    </nc>
  </rcc>
  <rcc rId="6952" sId="1">
    <oc r="H189">
      <f>SUM(H192:H198)</f>
    </oc>
    <nc r="H189">
      <f>SUM(H192,H195,H198)</f>
    </nc>
  </rcc>
  <rcc rId="6953" sId="1">
    <oc r="I189">
      <f>SUM(I192:I198)</f>
    </oc>
    <nc r="I189">
      <f>SUM(I192,I195,I198)</f>
    </nc>
  </rcc>
  <rcc rId="6954" sId="1">
    <oc r="J189">
      <f>SUM(J192:J198)</f>
    </oc>
    <nc r="J189">
      <f>SUM(J192,J195,J198)</f>
    </nc>
  </rcc>
  <rcc rId="6955" sId="1">
    <oc r="K189">
      <f>SUM(K192:K198)</f>
    </oc>
    <nc r="K189">
      <f>SUM(K192,K195,K198)</f>
    </nc>
  </rcc>
  <rcc rId="6956" sId="1">
    <oc r="L189">
      <f>SUM(L192:L198)</f>
    </oc>
    <nc r="L189">
      <f>SUM(L192,L195,L198)</f>
    </nc>
  </rcc>
  <rcc rId="6957" sId="1">
    <oc r="M189">
      <f>SUM(M192:M198)</f>
    </oc>
    <nc r="M189">
      <f>SUM(M192,M195,M198)</f>
    </nc>
  </rcc>
  <rcc rId="6958" sId="1">
    <nc r="E190">
      <f>SUM(E193,E196,E199)</f>
    </nc>
  </rcc>
  <rcc rId="6959" sId="1" odxf="1" dxf="1">
    <nc r="F190">
      <f>SUM(F193,F196,F199)</f>
    </nc>
    <ndxf>
      <border outline="0">
        <right/>
      </border>
    </ndxf>
  </rcc>
  <rcc rId="6960" sId="1" odxf="1" dxf="1">
    <nc r="G190">
      <f>SUM(G193,G196,G199)</f>
    </nc>
    <ndxf>
      <border outline="0">
        <right/>
      </border>
    </ndxf>
  </rcc>
  <rcc rId="6961" sId="1" odxf="1" dxf="1">
    <nc r="H190">
      <f>SUM(H193,H196,H199)</f>
    </nc>
    <ndxf>
      <border outline="0">
        <right/>
      </border>
    </ndxf>
  </rcc>
  <rcc rId="6962" sId="1" odxf="1" dxf="1">
    <nc r="I190">
      <f>SUM(I193,I196,I199)</f>
    </nc>
    <ndxf>
      <border outline="0">
        <right/>
      </border>
    </ndxf>
  </rcc>
  <rcc rId="6963" sId="1" odxf="1" dxf="1">
    <nc r="J190">
      <f>SUM(J193,J196,J199)</f>
    </nc>
    <ndxf>
      <border outline="0">
        <right/>
      </border>
    </ndxf>
  </rcc>
  <rcc rId="6964" sId="1" odxf="1" dxf="1">
    <nc r="K190">
      <f>SUM(K193,K196,K199)</f>
    </nc>
    <ndxf>
      <border outline="0">
        <right/>
      </border>
    </ndxf>
  </rcc>
  <rcc rId="6965" sId="1" odxf="1" dxf="1">
    <nc r="L190">
      <f>SUM(L193,L196,L199)</f>
    </nc>
    <ndxf>
      <border outline="0">
        <right/>
      </border>
    </ndxf>
  </rcc>
  <rcc rId="6966" sId="1" odxf="1" dxf="1">
    <nc r="M190">
      <f>SUM(M193,M196,M199)</f>
    </nc>
    <ndxf>
      <border outline="0">
        <right/>
      </border>
    </ndxf>
  </rcc>
  <rcc rId="6967" sId="1">
    <nc r="C191">
      <f>SUM(C189,C190)</f>
    </nc>
  </rcc>
  <rfmt sheetId="1" sqref="E191" start="0" length="0">
    <dxf>
      <border outline="0">
        <right style="thin">
          <color indexed="64"/>
        </right>
      </border>
    </dxf>
  </rfmt>
  <rcc rId="6968" sId="1">
    <nc r="D191">
      <f>SUM(D189,D190)</f>
    </nc>
  </rcc>
  <rcc rId="6969" sId="1">
    <nc r="E191">
      <f>SUM(E189,E190)</f>
    </nc>
  </rcc>
  <rcc rId="6970" sId="1">
    <nc r="F191">
      <f>SUM(F189,F190)</f>
    </nc>
  </rcc>
  <rcc rId="6971" sId="1">
    <nc r="G191">
      <f>SUM(G189,G190)</f>
    </nc>
  </rcc>
  <rcc rId="6972" sId="1">
    <nc r="H191">
      <f>SUM(H189,H190)</f>
    </nc>
  </rcc>
  <rcc rId="6973" sId="1">
    <nc r="I191">
      <f>SUM(I189,I190)</f>
    </nc>
  </rcc>
  <rcc rId="6974" sId="1">
    <nc r="J191">
      <f>SUM(J189,J190)</f>
    </nc>
  </rcc>
  <rcc rId="6975" sId="1">
    <nc r="K191">
      <f>SUM(K189,K190)</f>
    </nc>
  </rcc>
  <rcc rId="6976" sId="1">
    <nc r="L191">
      <f>SUM(L189,L190)</f>
    </nc>
  </rcc>
  <rcc rId="6977" sId="1">
    <nc r="M191">
      <f>SUM(M189,M190)</f>
    </nc>
  </rcc>
  <rfmt sheetId="1" sqref="C191:M191" start="0" length="2147483647">
    <dxf>
      <font>
        <b/>
      </font>
    </dxf>
  </rfmt>
</revisions>
</file>

<file path=xl/revisions/revisionLog11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978" sId="1" ref="A202:XFD202" action="insertRow"/>
  <rfmt sheetId="1" sqref="A202" start="0" length="0">
    <dxf>
      <font>
        <b val="0"/>
        <color indexed="8"/>
        <name val="Times New Roman"/>
        <scheme val="none"/>
      </font>
    </dxf>
  </rfmt>
  <rfmt sheetId="1" sqref="B202" start="0" length="0">
    <dxf>
      <font>
        <b val="0"/>
        <color indexed="8"/>
        <name val="Times New Roman"/>
        <scheme val="none"/>
      </font>
    </dxf>
  </rfmt>
  <rcc rId="6979" sId="1" odxf="1" dxf="1">
    <nc r="C202">
      <f>D202+G202+H202+I202+J202+K202+L202+M202</f>
    </nc>
    <odxf>
      <font>
        <b/>
        <name val="Times New Roman"/>
        <scheme val="none"/>
      </font>
    </odxf>
    <ndxf>
      <font>
        <b val="0"/>
        <name val="Times New Roman"/>
        <scheme val="none"/>
      </font>
    </ndxf>
  </rcc>
  <rcc rId="6980" sId="1" odxf="1" dxf="1">
    <nc r="D202">
      <f>SUM(E202,F202)</f>
    </nc>
    <odxf>
      <font>
        <b/>
        <name val="Times New Roman"/>
        <scheme val="none"/>
      </font>
    </odxf>
    <ndxf>
      <font>
        <b val="0"/>
        <name val="Times New Roman"/>
        <scheme val="none"/>
      </font>
    </ndxf>
  </rcc>
  <rfmt sheetId="1" sqref="E202" start="0" length="0">
    <dxf>
      <font>
        <b val="0"/>
        <name val="Times New Roman"/>
        <scheme val="none"/>
      </font>
    </dxf>
  </rfmt>
  <rfmt sheetId="1" sqref="F202" start="0" length="0">
    <dxf>
      <font>
        <b val="0"/>
        <name val="Times New Roman"/>
        <scheme val="none"/>
      </font>
    </dxf>
  </rfmt>
  <rfmt sheetId="1" sqref="G202" start="0" length="0">
    <dxf>
      <font>
        <b val="0"/>
        <name val="Times New Roman"/>
        <scheme val="none"/>
      </font>
    </dxf>
  </rfmt>
  <rfmt sheetId="1" sqref="H202" start="0" length="0">
    <dxf>
      <font>
        <b val="0"/>
        <name val="Times New Roman"/>
        <scheme val="none"/>
      </font>
    </dxf>
  </rfmt>
  <rfmt sheetId="1" sqref="I202" start="0" length="0">
    <dxf>
      <font>
        <b val="0"/>
        <name val="Times New Roman"/>
        <scheme val="none"/>
      </font>
    </dxf>
  </rfmt>
  <rfmt sheetId="1" sqref="J202" start="0" length="0">
    <dxf>
      <font>
        <b val="0"/>
        <name val="Times New Roman"/>
        <scheme val="none"/>
      </font>
    </dxf>
  </rfmt>
  <rfmt sheetId="1" sqref="K202" start="0" length="0">
    <dxf>
      <font>
        <b val="0"/>
        <name val="Times New Roman"/>
        <scheme val="none"/>
      </font>
    </dxf>
  </rfmt>
  <rfmt sheetId="1" sqref="L202" start="0" length="0">
    <dxf>
      <font>
        <b val="0"/>
        <name val="Times New Roman"/>
        <scheme val="none"/>
      </font>
    </dxf>
  </rfmt>
  <rfmt sheetId="1" sqref="M202" start="0" length="0">
    <dxf>
      <font>
        <b val="0"/>
        <name val="Times New Roman"/>
        <scheme val="none"/>
      </font>
    </dxf>
  </rfmt>
  <rrc rId="6981" sId="1" ref="A203:XFD203" action="insertRow"/>
  <rfmt sheetId="1" sqref="A203:M203">
    <dxf>
      <fill>
        <patternFill patternType="solid">
          <bgColor theme="4" tint="0.79998168889431442"/>
        </patternFill>
      </fill>
    </dxf>
  </rfmt>
  <rrc rId="6982" sId="1" ref="A205:XFD205" action="insertRow"/>
  <rfmt sheetId="1" sqref="A205" start="0" length="0">
    <dxf>
      <font>
        <b val="0"/>
        <color indexed="8"/>
        <name val="Times New Roman"/>
        <scheme val="none"/>
      </font>
    </dxf>
  </rfmt>
  <rcc rId="6983" sId="1">
    <nc r="C205">
      <f>D205+G205+H205+I205+J205+K205+L205+M205</f>
    </nc>
  </rcc>
  <rcc rId="6984" sId="1">
    <nc r="D205">
      <f>SUM(E205,F205)</f>
    </nc>
  </rcc>
  <rfmt sheetId="1" sqref="E205" start="0" length="0">
    <dxf>
      <font>
        <b val="0"/>
        <name val="Times New Roman"/>
        <scheme val="none"/>
      </font>
    </dxf>
  </rfmt>
  <rfmt sheetId="1" sqref="F205" start="0" length="0">
    <dxf>
      <font>
        <b val="0"/>
        <name val="Times New Roman"/>
        <scheme val="none"/>
      </font>
    </dxf>
  </rfmt>
  <rfmt sheetId="1" sqref="G205" start="0" length="0">
    <dxf/>
  </rfmt>
  <rfmt sheetId="1" sqref="H205" start="0" length="0">
    <dxf>
      <font>
        <b val="0"/>
        <name val="Times New Roman"/>
        <scheme val="none"/>
      </font>
    </dxf>
  </rfmt>
  <rfmt sheetId="1" sqref="I205" start="0" length="0">
    <dxf>
      <font>
        <b val="0"/>
        <name val="Times New Roman"/>
        <scheme val="none"/>
      </font>
    </dxf>
  </rfmt>
  <rfmt sheetId="1" sqref="K205" start="0" length="0">
    <dxf>
      <font>
        <b val="0"/>
        <name val="Times New Roman"/>
        <scheme val="none"/>
      </font>
    </dxf>
  </rfmt>
  <rfmt sheetId="1" sqref="L205" start="0" length="0">
    <dxf>
      <font>
        <b val="0"/>
        <name val="Times New Roman"/>
        <scheme val="none"/>
      </font>
    </dxf>
  </rfmt>
  <rfmt sheetId="1" sqref="M205" start="0" length="0">
    <dxf>
      <font>
        <b val="0"/>
        <name val="Times New Roman"/>
        <scheme val="none"/>
      </font>
    </dxf>
  </rfmt>
  <rrc rId="6985" sId="1" ref="A206:XFD206" action="insertRow"/>
  <rfmt sheetId="1" sqref="A206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206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6986" sId="1" odxf="1" dxf="1">
    <nc r="C206">
      <f>SUM(C204:C205)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987" sId="1" odxf="1" dxf="1">
    <nc r="D206">
      <f>SUM(D204:D205)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988" sId="1" odxf="1" dxf="1">
    <nc r="E206">
      <f>SUM(E204:E205)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6989" sId="1" odxf="1" dxf="1">
    <nc r="F206">
      <f>SUM(F204:F205)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990" sId="1" odxf="1" dxf="1">
    <nc r="G206">
      <f>SUM(G204:G205)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991" sId="1" odxf="1" dxf="1">
    <nc r="H206">
      <f>SUM(H204:H205)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992" sId="1" odxf="1" dxf="1">
    <nc r="I206">
      <f>SUM(I204:I205)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993" sId="1" odxf="1" dxf="1">
    <nc r="J206">
      <f>SUM(J204:J205)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994" sId="1" odxf="1" dxf="1">
    <nc r="K206">
      <f>SUM(K204:K205)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995" sId="1" odxf="1" dxf="1">
    <nc r="L206">
      <f>SUM(L204:L205)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6996" sId="1" odxf="1" dxf="1">
    <nc r="M206">
      <f>SUM(M204:M205)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6997" sId="1" ref="A208:XFD208" action="insertRow"/>
  <rfmt sheetId="1" sqref="A208" start="0" length="0">
    <dxf>
      <font>
        <color indexed="8"/>
        <name val="Times New Roman"/>
        <scheme val="none"/>
      </font>
      <alignment horizontal="left" vertical="top" wrapText="1" readingOrder="0"/>
    </dxf>
  </rfmt>
  <rfmt sheetId="1" sqref="B208" start="0" length="0">
    <dxf>
      <font>
        <color indexed="8"/>
        <name val="Times New Roman"/>
        <scheme val="none"/>
      </font>
      <alignment horizontal="left" vertical="top" wrapText="1" readingOrder="0"/>
    </dxf>
  </rfmt>
  <rcc rId="6998" sId="1">
    <nc r="C208">
      <f>D208+G208+H208+I208+J208+K208+L208+M208</f>
    </nc>
  </rcc>
  <rcc rId="6999" sId="1">
    <nc r="D208">
      <f>SUM(E208,F208)</f>
    </nc>
  </rcc>
  <rfmt sheetId="1" sqref="E208" start="0" length="0">
    <dxf/>
  </rfmt>
  <rfmt sheetId="1" sqref="F208" start="0" length="0">
    <dxf/>
  </rfmt>
  <rfmt sheetId="1" sqref="G208" start="0" length="0">
    <dxf/>
  </rfmt>
  <rrc rId="7000" sId="1" ref="A209:XFD209" action="insertRow"/>
  <rfmt sheetId="1" sqref="A209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209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7001" sId="1" odxf="1" dxf="1">
    <nc r="C209">
      <f>SUM(C207:C208)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002" sId="1" odxf="1" dxf="1">
    <nc r="D209">
      <f>SUM(D207:D208)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003" sId="1" odxf="1" dxf="1">
    <nc r="E209">
      <f>SUM(E207:E208)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7004" sId="1" odxf="1" dxf="1">
    <nc r="F209">
      <f>SUM(F207:F208)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005" sId="1" odxf="1" dxf="1">
    <nc r="G209">
      <f>SUM(G207:G208)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006" sId="1" odxf="1" dxf="1">
    <nc r="H209">
      <f>SUM(H207:H208)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007" sId="1" odxf="1" dxf="1">
    <nc r="I209">
      <f>SUM(I207:I208)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008" sId="1" odxf="1" dxf="1">
    <nc r="J209">
      <f>SUM(J207:J208)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009" sId="1" odxf="1" dxf="1">
    <nc r="K209">
      <f>SUM(K207:K208)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010" sId="1" odxf="1" dxf="1">
    <nc r="L209">
      <f>SUM(L207:L208)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011" sId="1" odxf="1" dxf="1">
    <nc r="M209">
      <f>SUM(M207:M208)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7012" sId="1" ref="A211:XFD211" action="insertRow"/>
  <rfmt sheetId="1" sqref="A211" start="0" length="0">
    <dxf>
      <font>
        <color indexed="8"/>
        <name val="Times New Roman"/>
        <scheme val="none"/>
      </font>
      <alignment horizontal="left" vertical="top" wrapText="1" readingOrder="0"/>
    </dxf>
  </rfmt>
  <rcc rId="7013" sId="1">
    <nc r="C211">
      <f>D211+G211+H211+I211+J211+K211+L211+M211</f>
    </nc>
  </rcc>
  <rcc rId="7014" sId="1">
    <nc r="D211">
      <f>SUM(E211,F211)</f>
    </nc>
  </rcc>
  <rfmt sheetId="1" sqref="E211" start="0" length="0">
    <dxf/>
  </rfmt>
  <rfmt sheetId="1" sqref="F211" start="0" length="0">
    <dxf/>
  </rfmt>
  <rfmt sheetId="1" sqref="G211" start="0" length="0">
    <dxf/>
  </rfmt>
  <rrc rId="7015" sId="1" ref="A212:XFD212" action="insertRow"/>
  <rfmt sheetId="1" sqref="A212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212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7016" sId="1" odxf="1" dxf="1">
    <nc r="C212">
      <f>SUM(C210:C211)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017" sId="1" odxf="1" dxf="1">
    <nc r="D212">
      <f>SUM(D210:D211)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018" sId="1" odxf="1" dxf="1">
    <nc r="E212">
      <f>SUM(E210:E211)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7019" sId="1" odxf="1" dxf="1">
    <nc r="F212">
      <f>SUM(F210:F211)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020" sId="1" odxf="1" dxf="1">
    <nc r="G212">
      <f>SUM(G210:G211)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021" sId="1" odxf="1" dxf="1">
    <nc r="H212">
      <f>SUM(H210:H211)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022" sId="1" odxf="1" dxf="1">
    <nc r="I212">
      <f>SUM(I210:I211)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023" sId="1" odxf="1" dxf="1">
    <nc r="J212">
      <f>SUM(J210:J211)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024" sId="1" odxf="1" dxf="1">
    <nc r="K212">
      <f>SUM(K210:K211)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025" sId="1" odxf="1" dxf="1">
    <nc r="L212">
      <f>SUM(L210:L211)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026" sId="1" odxf="1" dxf="1">
    <nc r="M212">
      <f>SUM(M210:M211)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7027" sId="1" ref="A214:XFD214" action="insertRow"/>
  <rfmt sheetId="1" sqref="A214" start="0" length="0">
    <dxf>
      <font>
        <color indexed="8"/>
        <name val="Times New Roman"/>
        <scheme val="none"/>
      </font>
      <alignment horizontal="left" vertical="top" wrapText="1" readingOrder="0"/>
    </dxf>
  </rfmt>
  <rfmt sheetId="1" sqref="B214" start="0" length="0">
    <dxf>
      <font>
        <color indexed="8"/>
        <name val="Times New Roman"/>
        <scheme val="none"/>
      </font>
      <alignment horizontal="left" vertical="top" wrapText="1" readingOrder="0"/>
    </dxf>
  </rfmt>
  <rcc rId="7028" sId="1">
    <nc r="C214">
      <f>D214+G214+H214+I214+J214+K214+L214+M214</f>
    </nc>
  </rcc>
  <rcc rId="7029" sId="1">
    <nc r="D214">
      <f>SUM(E214,F214)</f>
    </nc>
  </rcc>
  <rfmt sheetId="1" sqref="G214" start="0" length="0">
    <dxf/>
  </rfmt>
  <rrc rId="7030" sId="1" ref="A215:XFD215" action="insertRow"/>
  <rfmt sheetId="1" sqref="A215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215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7031" sId="1" odxf="1" dxf="1">
    <nc r="C215">
      <f>SUM(C213:C214)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032" sId="1" odxf="1" dxf="1">
    <nc r="D215">
      <f>SUM(D213:D214)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033" sId="1" odxf="1" dxf="1">
    <nc r="E215">
      <f>SUM(E213:E214)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7034" sId="1" odxf="1" dxf="1">
    <nc r="F215">
      <f>SUM(F213:F214)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035" sId="1" odxf="1" dxf="1">
    <nc r="G215">
      <f>SUM(G213:G214)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036" sId="1" odxf="1" dxf="1">
    <nc r="H215">
      <f>SUM(H213:H214)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037" sId="1" odxf="1" dxf="1">
    <nc r="I215">
      <f>SUM(I213:I214)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038" sId="1" odxf="1" dxf="1">
    <nc r="J215">
      <f>SUM(J213:J214)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039" sId="1" odxf="1" dxf="1">
    <nc r="K215">
      <f>SUM(K213:K214)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040" sId="1" odxf="1" dxf="1">
    <nc r="L215">
      <f>SUM(L213:L214)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041" sId="1" odxf="1" dxf="1">
    <nc r="M215">
      <f>SUM(M213:M214)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7042" sId="1" ref="A217:XFD217" action="insertRow"/>
  <rfmt sheetId="1" sqref="A217" start="0" length="0">
    <dxf>
      <font>
        <color indexed="8"/>
        <name val="Times New Roman"/>
        <scheme val="none"/>
      </font>
      <alignment horizontal="left" vertical="top" wrapText="1" readingOrder="0"/>
    </dxf>
  </rfmt>
  <rfmt sheetId="1" sqref="B217" start="0" length="0">
    <dxf>
      <font>
        <color indexed="8"/>
        <name val="Times New Roman"/>
        <scheme val="none"/>
      </font>
      <alignment horizontal="left" vertical="top" wrapText="1" readingOrder="0"/>
    </dxf>
  </rfmt>
  <rcc rId="7043" sId="1">
    <nc r="C217">
      <f>D217+G217+H217+I217+J217+K217+L217+M217</f>
    </nc>
  </rcc>
  <rcc rId="7044" sId="1">
    <nc r="D217">
      <f>SUM(E217,F217)</f>
    </nc>
  </rcc>
  <rfmt sheetId="1" sqref="E217" start="0" length="0">
    <dxf/>
  </rfmt>
  <rfmt sheetId="1" sqref="F217" start="0" length="0">
    <dxf/>
  </rfmt>
  <rrc rId="7045" sId="1" ref="A218:XFD218" action="insertRow"/>
  <rfmt sheetId="1" sqref="A218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218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7046" sId="1" odxf="1" dxf="1">
    <nc r="C218">
      <f>SUM(C216:C217)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047" sId="1" odxf="1" dxf="1">
    <nc r="D218">
      <f>SUM(D216:D217)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048" sId="1" odxf="1" dxf="1">
    <nc r="E218">
      <f>SUM(E216:E217)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7049" sId="1" odxf="1" dxf="1">
    <nc r="F218">
      <f>SUM(F216:F217)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050" sId="1" odxf="1" dxf="1">
    <nc r="G218">
      <f>SUM(G216:G217)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051" sId="1" odxf="1" dxf="1">
    <nc r="H218">
      <f>SUM(H216:H217)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052" sId="1" odxf="1" dxf="1">
    <nc r="I218">
      <f>SUM(I216:I217)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053" sId="1" odxf="1" dxf="1">
    <nc r="J218">
      <f>SUM(J216:J217)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054" sId="1" odxf="1" dxf="1">
    <nc r="K218">
      <f>SUM(K216:K217)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055" sId="1" odxf="1" dxf="1">
    <nc r="L218">
      <f>SUM(L216:L217)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056" sId="1" odxf="1" dxf="1">
    <nc r="M218">
      <f>SUM(M216:M217)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7057" sId="1" ref="A220:XFD220" action="insertRow"/>
  <rfmt sheetId="1" sqref="A220" start="0" length="0">
    <dxf>
      <font>
        <color indexed="8"/>
        <name val="Times New Roman"/>
        <scheme val="none"/>
      </font>
      <alignment horizontal="left" vertical="top" wrapText="1" readingOrder="0"/>
    </dxf>
  </rfmt>
  <rfmt sheetId="1" sqref="B220" start="0" length="0">
    <dxf>
      <font>
        <color indexed="8"/>
        <name val="Times New Roman"/>
        <scheme val="none"/>
      </font>
      <alignment horizontal="left" vertical="top" wrapText="1" readingOrder="0"/>
    </dxf>
  </rfmt>
  <rcc rId="7058" sId="1">
    <nc r="C220">
      <f>D220+G220+H220+I220+J220+K220+L220+M220</f>
    </nc>
  </rcc>
  <rcc rId="7059" sId="1">
    <nc r="D220">
      <f>SUM(E220,F220)</f>
    </nc>
  </rcc>
  <rfmt sheetId="1" sqref="E220" start="0" length="0">
    <dxf/>
  </rfmt>
  <rfmt sheetId="1" sqref="F220" start="0" length="0">
    <dxf/>
  </rfmt>
  <rfmt sheetId="1" sqref="G220" start="0" length="0">
    <dxf/>
  </rfmt>
  <rrc rId="7060" sId="1" ref="A221:XFD221" action="insertRow"/>
  <rfmt sheetId="1" sqref="A221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221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7061" sId="1" odxf="1" dxf="1">
    <nc r="C221">
      <f>SUM(C219:C220)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062" sId="1" odxf="1" dxf="1">
    <nc r="D221">
      <f>SUM(D219:D220)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063" sId="1" odxf="1" dxf="1">
    <nc r="E221">
      <f>SUM(E219:E220)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7064" sId="1" odxf="1" dxf="1">
    <nc r="F221">
      <f>SUM(F219:F220)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065" sId="1" odxf="1" dxf="1">
    <nc r="G221">
      <f>SUM(G219:G220)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066" sId="1" odxf="1" dxf="1">
    <nc r="H221">
      <f>SUM(H219:H220)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067" sId="1" odxf="1" dxf="1">
    <nc r="I221">
      <f>SUM(I219:I220)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068" sId="1" odxf="1" dxf="1">
    <nc r="J221">
      <f>SUM(J219:J220)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069" sId="1" odxf="1" dxf="1">
    <nc r="K221">
      <f>SUM(K219:K220)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070" sId="1" odxf="1" dxf="1">
    <nc r="L221">
      <f>SUM(L219:L220)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071" sId="1" odxf="1" dxf="1">
    <nc r="M221">
      <f>SUM(M219:M220)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7072" sId="1" ref="A223:XFD223" action="insertRow"/>
  <rfmt sheetId="1" sqref="A223" start="0" length="0">
    <dxf>
      <font>
        <color indexed="8"/>
        <name val="Times New Roman"/>
        <scheme val="none"/>
      </font>
      <alignment horizontal="left" vertical="top" wrapText="1" readingOrder="0"/>
    </dxf>
  </rfmt>
  <rcc rId="7073" sId="1">
    <nc r="C223">
      <f>D223+G223+H223+I223+J223+K223+L223+M223</f>
    </nc>
  </rcc>
  <rcc rId="7074" sId="1">
    <nc r="D223">
      <f>SUM(E223,F223)</f>
    </nc>
  </rcc>
  <rfmt sheetId="1" sqref="E223" start="0" length="0">
    <dxf/>
  </rfmt>
  <rfmt sheetId="1" sqref="F223" start="0" length="0">
    <dxf/>
  </rfmt>
  <rrc rId="7075" sId="1" ref="A224:XFD224" action="insertRow"/>
  <rfmt sheetId="1" sqref="A224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224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7076" sId="1" odxf="1" dxf="1">
    <nc r="C224">
      <f>SUM(C222:C223)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077" sId="1" odxf="1" dxf="1">
    <nc r="D224">
      <f>SUM(D222:D223)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078" sId="1" odxf="1" dxf="1">
    <nc r="E224">
      <f>SUM(E222:E223)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7079" sId="1" odxf="1" dxf="1">
    <nc r="F224">
      <f>SUM(F222:F223)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080" sId="1" odxf="1" dxf="1">
    <nc r="G224">
      <f>SUM(G222:G223)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081" sId="1" odxf="1" dxf="1">
    <nc r="H224">
      <f>SUM(H222:H223)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082" sId="1" odxf="1" dxf="1">
    <nc r="I224">
      <f>SUM(I222:I223)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083" sId="1" odxf="1" dxf="1">
    <nc r="J224">
      <f>SUM(J222:J223)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084" sId="1" odxf="1" dxf="1">
    <nc r="K224">
      <f>SUM(K222:K223)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085" sId="1" odxf="1" dxf="1">
    <nc r="L224">
      <f>SUM(L222:L223)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086" sId="1" odxf="1" dxf="1">
    <nc r="M224">
      <f>SUM(M222:M223)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7087" sId="1" ref="A226:XFD226" action="insertRow"/>
  <rfmt sheetId="1" sqref="A226" start="0" length="0">
    <dxf>
      <font>
        <color indexed="8"/>
        <name val="Times New Roman"/>
        <scheme val="none"/>
      </font>
      <alignment horizontal="left" vertical="top" wrapText="1" readingOrder="0"/>
    </dxf>
  </rfmt>
  <rfmt sheetId="1" sqref="B226" start="0" length="0">
    <dxf>
      <font>
        <color indexed="8"/>
        <name val="Times New Roman"/>
        <scheme val="none"/>
      </font>
      <alignment horizontal="left" vertical="top" wrapText="1" readingOrder="0"/>
    </dxf>
  </rfmt>
  <rcc rId="7088" sId="1">
    <nc r="C226">
      <f>D226+G226+H226+I226+J226+K226+L226+M226</f>
    </nc>
  </rcc>
  <rcc rId="7089" sId="1">
    <nc r="D226">
      <f>SUM(E226,F226)</f>
    </nc>
  </rcc>
  <rfmt sheetId="1" sqref="E226" start="0" length="0">
    <dxf/>
  </rfmt>
  <rfmt sheetId="1" sqref="F226" start="0" length="0">
    <dxf/>
  </rfmt>
  <rfmt sheetId="1" sqref="G226" start="0" length="0">
    <dxf/>
  </rfmt>
  <rfmt sheetId="1" sqref="H226" start="0" length="0">
    <dxf/>
  </rfmt>
  <rrc rId="7090" sId="1" ref="A227:XFD227" action="insertRow"/>
  <rfmt sheetId="1" sqref="A227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227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7091" sId="1" odxf="1" dxf="1">
    <nc r="C227">
      <f>SUM(C225:C226)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092" sId="1" odxf="1" dxf="1">
    <nc r="D227">
      <f>SUM(D225:D226)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093" sId="1" odxf="1" dxf="1">
    <nc r="E227">
      <f>SUM(E225:E226)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7094" sId="1" odxf="1" dxf="1">
    <nc r="F227">
      <f>SUM(F225:F226)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095" sId="1" odxf="1" dxf="1">
    <nc r="G227">
      <f>SUM(G225:G226)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096" sId="1" odxf="1" dxf="1">
    <nc r="H227">
      <f>SUM(H225:H226)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097" sId="1" odxf="1" dxf="1">
    <nc r="I227">
      <f>SUM(I225:I226)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098" sId="1" odxf="1" dxf="1">
    <nc r="J227">
      <f>SUM(J225:J226)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099" sId="1" odxf="1" dxf="1">
    <nc r="K227">
      <f>SUM(K225:K226)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100" sId="1" odxf="1" dxf="1">
    <nc r="L227">
      <f>SUM(L225:L226)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101" sId="1" odxf="1" dxf="1">
    <nc r="M227">
      <f>SUM(M225:M226)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7102" sId="1" ref="A229:XFD229" action="insertRow"/>
  <rfmt sheetId="1" sqref="A229" start="0" length="0">
    <dxf>
      <font>
        <color indexed="8"/>
        <name val="Times New Roman"/>
        <scheme val="none"/>
      </font>
      <alignment horizontal="left" vertical="top" wrapText="1" readingOrder="0"/>
    </dxf>
  </rfmt>
  <rfmt sheetId="1" sqref="B229" start="0" length="0">
    <dxf>
      <font>
        <color indexed="8"/>
        <name val="Times New Roman"/>
        <scheme val="none"/>
      </font>
      <alignment horizontal="left" vertical="top" wrapText="1" readingOrder="0"/>
    </dxf>
  </rfmt>
  <rcc rId="7103" sId="1">
    <nc r="C229">
      <f>D229+G229+H229+I229+J229+K229+L229+M229</f>
    </nc>
  </rcc>
  <rcc rId="7104" sId="1">
    <nc r="D229">
      <f>SUM(E229,F229)</f>
    </nc>
  </rcc>
  <rfmt sheetId="1" sqref="E229" start="0" length="0">
    <dxf/>
  </rfmt>
  <rfmt sheetId="1" sqref="F229" start="0" length="0">
    <dxf/>
  </rfmt>
  <rfmt sheetId="1" sqref="G229" start="0" length="0">
    <dxf/>
  </rfmt>
  <rrc rId="7105" sId="1" ref="A230:XFD230" action="insertRow"/>
  <rfmt sheetId="1" sqref="A230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230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7106" sId="1" odxf="1" dxf="1">
    <nc r="C230">
      <f>SUM(C228:C229)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107" sId="1" odxf="1" dxf="1">
    <nc r="D230">
      <f>SUM(D228:D229)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108" sId="1" odxf="1" dxf="1">
    <nc r="E230">
      <f>SUM(E228:E229)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7109" sId="1" odxf="1" dxf="1">
    <nc r="F230">
      <f>SUM(F228:F229)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110" sId="1" odxf="1" dxf="1">
    <nc r="G230">
      <f>SUM(G228:G229)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111" sId="1" odxf="1" dxf="1">
    <nc r="H230">
      <f>SUM(H228:H229)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112" sId="1" odxf="1" dxf="1">
    <nc r="I230">
      <f>SUM(I228:I229)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113" sId="1" odxf="1" dxf="1">
    <nc r="J230">
      <f>SUM(J228:J229)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114" sId="1" odxf="1" dxf="1">
    <nc r="K230">
      <f>SUM(K228:K229)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115" sId="1" odxf="1" dxf="1">
    <nc r="L230">
      <f>SUM(L228:L229)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116" sId="1" odxf="1" dxf="1">
    <nc r="M230">
      <f>SUM(M228:M229)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7117" sId="1" ref="A233:XFD233" action="insertRow"/>
  <rfmt sheetId="1" sqref="A233" start="0" length="0">
    <dxf>
      <font>
        <color indexed="8"/>
        <name val="Times New Roman"/>
        <scheme val="none"/>
      </font>
      <alignment horizontal="left" vertical="top" wrapText="1" readingOrder="0"/>
    </dxf>
  </rfmt>
  <rfmt sheetId="1" sqref="B233" start="0" length="0">
    <dxf>
      <font>
        <color indexed="8"/>
        <name val="Times New Roman"/>
        <scheme val="none"/>
      </font>
    </dxf>
  </rfmt>
  <rcc rId="7118" sId="1" odxf="1" dxf="1">
    <nc r="C233">
      <f>D233+G233+H233+I233+J233+K233+L233+M233</f>
    </nc>
    <odxf/>
    <ndxf/>
  </rcc>
  <rcc rId="7119" sId="1">
    <nc r="D233">
      <f>SUM(E233,F233)</f>
    </nc>
  </rcc>
  <rfmt sheetId="1" sqref="H233" start="0" length="0">
    <dxf/>
  </rfmt>
  <rrc rId="7120" sId="1" ref="A234:XFD234" action="insertRow"/>
  <rfmt sheetId="1" sqref="A234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234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7121" sId="1" odxf="1" dxf="1">
    <nc r="C234">
      <f>SUM(C232:C233)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122" sId="1" odxf="1" dxf="1">
    <nc r="D234">
      <f>SUM(D232:D233)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123" sId="1" odxf="1" dxf="1">
    <nc r="E234">
      <f>SUM(E232:E233)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7124" sId="1" odxf="1" dxf="1">
    <nc r="F234">
      <f>SUM(F232:F233)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125" sId="1" odxf="1" dxf="1">
    <nc r="G234">
      <f>SUM(G232:G233)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126" sId="1" odxf="1" dxf="1">
    <nc r="H234">
      <f>SUM(H232:H233)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127" sId="1" odxf="1" dxf="1">
    <nc r="I234">
      <f>SUM(I232:I233)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128" sId="1" odxf="1" dxf="1">
    <nc r="J234">
      <f>SUM(J232:J233)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129" sId="1" odxf="1" dxf="1">
    <nc r="K234">
      <f>SUM(K232:K233)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130" sId="1" odxf="1" dxf="1">
    <nc r="L234">
      <f>SUM(L232:L233)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131" sId="1" odxf="1" dxf="1">
    <nc r="M234">
      <f>SUM(M232:M233)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7132" sId="1" ref="A236:XFD236" action="insertRow"/>
  <rfmt sheetId="1" sqref="B236" start="0" length="0">
    <dxf>
      <font>
        <color indexed="8"/>
        <name val="Times New Roman"/>
        <scheme val="none"/>
      </font>
    </dxf>
  </rfmt>
  <rcc rId="7133" sId="1">
    <nc r="C236">
      <f>D236+G236+H236+I236+J236+K236+L236+M236</f>
    </nc>
  </rcc>
  <rcc rId="7134" sId="1">
    <nc r="D236">
      <f>SUM(E236,F236)</f>
    </nc>
  </rcc>
  <rfmt sheetId="1" sqref="E236" start="0" length="0">
    <dxf/>
  </rfmt>
  <rfmt sheetId="1" sqref="F236" start="0" length="0">
    <dxf/>
  </rfmt>
  <rfmt sheetId="1" sqref="G236" start="0" length="0">
    <dxf/>
  </rfmt>
  <rfmt sheetId="1" sqref="K236" start="0" length="0">
    <dxf>
      <font>
        <b val="0"/>
        <name val="Times New Roman"/>
        <scheme val="none"/>
      </font>
    </dxf>
  </rfmt>
  <rfmt sheetId="1" sqref="L236" start="0" length="0">
    <dxf>
      <font>
        <b val="0"/>
        <name val="Times New Roman"/>
        <scheme val="none"/>
      </font>
    </dxf>
  </rfmt>
  <rfmt sheetId="1" sqref="M236" start="0" length="0">
    <dxf>
      <font>
        <b val="0"/>
        <name val="Times New Roman"/>
        <scheme val="none"/>
      </font>
    </dxf>
  </rfmt>
  <rrc rId="7135" sId="1" ref="A237:XFD237" action="insertRow"/>
  <rfmt sheetId="1" sqref="A237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237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7136" sId="1" odxf="1" dxf="1">
    <nc r="C237">
      <f>SUM(C235:C236)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137" sId="1" odxf="1" dxf="1">
    <nc r="D237">
      <f>SUM(D235:D236)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138" sId="1" odxf="1" dxf="1">
    <nc r="E237">
      <f>SUM(E235:E236)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7139" sId="1" odxf="1" dxf="1">
    <nc r="F237">
      <f>SUM(F235:F236)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140" sId="1" odxf="1" dxf="1">
    <nc r="G237">
      <f>SUM(G235:G236)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141" sId="1" odxf="1" dxf="1">
    <nc r="H237">
      <f>SUM(H235:H236)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142" sId="1" odxf="1" dxf="1">
    <nc r="I237">
      <f>SUM(I235:I236)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143" sId="1" odxf="1" dxf="1">
    <nc r="J237">
      <f>SUM(J235:J236)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144" sId="1" odxf="1" dxf="1">
    <nc r="K237">
      <f>SUM(K235:K236)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145" sId="1" odxf="1" dxf="1">
    <nc r="L237">
      <f>SUM(L235:L236)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146" sId="1" odxf="1" dxf="1">
    <nc r="M237">
      <f>SUM(M235:M236)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7147" sId="1" ref="A240:XFD240" action="insertRow"/>
  <rcc rId="7148" sId="1">
    <nc r="C240">
      <f>D240+G240+H240+I240+J240+K240+L240+M240</f>
    </nc>
  </rcc>
  <rcc rId="7149" sId="1">
    <nc r="D240">
      <f>SUM(E240,F240)</f>
    </nc>
  </rcc>
  <rfmt sheetId="1" sqref="E240" start="0" length="0">
    <dxf/>
  </rfmt>
  <rfmt sheetId="1" sqref="F240" start="0" length="0">
    <dxf/>
  </rfmt>
  <rfmt sheetId="1" sqref="G240" start="0" length="0">
    <dxf/>
  </rfmt>
  <rfmt sheetId="1" sqref="K240" start="0" length="0">
    <dxf>
      <font>
        <b val="0"/>
        <name val="Times New Roman"/>
        <scheme val="none"/>
      </font>
    </dxf>
  </rfmt>
  <rfmt sheetId="1" sqref="L240" start="0" length="0">
    <dxf>
      <font>
        <b val="0"/>
        <name val="Times New Roman"/>
        <scheme val="none"/>
      </font>
    </dxf>
  </rfmt>
  <rfmt sheetId="1" sqref="M240" start="0" length="0">
    <dxf>
      <font>
        <b val="0"/>
        <name val="Times New Roman"/>
        <scheme val="none"/>
      </font>
    </dxf>
  </rfmt>
  <rrc rId="7150" sId="1" ref="A241:XFD241" action="insertRow"/>
  <rfmt sheetId="1" sqref="A241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241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7151" sId="1" odxf="1" dxf="1">
    <nc r="C241">
      <f>SUM(C239:C240)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152" sId="1" odxf="1" dxf="1">
    <nc r="D241">
      <f>SUM(D239:D240)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153" sId="1" odxf="1" dxf="1">
    <nc r="E241">
      <f>SUM(E239:E240)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7154" sId="1" odxf="1" dxf="1">
    <nc r="F241">
      <f>SUM(F239:F240)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155" sId="1" odxf="1" dxf="1">
    <nc r="G241">
      <f>SUM(G239:G240)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156" sId="1" odxf="1" dxf="1">
    <nc r="H241">
      <f>SUM(H239:H240)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157" sId="1" odxf="1" dxf="1">
    <nc r="I241">
      <f>SUM(I239:I240)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158" sId="1" odxf="1" dxf="1">
    <nc r="J241">
      <f>SUM(J239:J240)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159" sId="1" odxf="1" dxf="1">
    <nc r="K241">
      <f>SUM(K239:K240)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160" sId="1" odxf="1" dxf="1">
    <nc r="L241">
      <f>SUM(L239:L240)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161" sId="1" odxf="1" dxf="1">
    <nc r="M241">
      <f>SUM(M239:M240)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</revisions>
</file>

<file path=xl/revisions/revisionLog11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7162" sId="1" ref="A243:XFD243" action="insertRow"/>
  <rfmt sheetId="1" sqref="A243" start="0" length="0">
    <dxf>
      <fill>
        <patternFill patternType="none">
          <bgColor indexed="65"/>
        </patternFill>
      </fill>
    </dxf>
  </rfmt>
  <rfmt sheetId="1" sqref="B243" start="0" length="0">
    <dxf>
      <fill>
        <patternFill patternType="none">
          <bgColor indexed="65"/>
        </patternFill>
      </fill>
    </dxf>
  </rfmt>
  <rcc rId="7163" sId="1" odxf="1" dxf="1">
    <nc r="C243">
      <f>D243+G243+H243+I243+J243+K243+L243+M243</f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7164" sId="1" odxf="1" dxf="1">
    <nc r="D243">
      <f>SUM(E243,F243)</f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fmt sheetId="1" sqref="E243" start="0" length="0">
    <dxf>
      <fill>
        <patternFill patternType="none">
          <bgColor indexed="65"/>
        </patternFill>
      </fill>
    </dxf>
  </rfmt>
  <rfmt sheetId="1" sqref="F243" start="0" length="0">
    <dxf>
      <fill>
        <patternFill patternType="none">
          <bgColor indexed="65"/>
        </patternFill>
      </fill>
    </dxf>
  </rfmt>
  <rfmt sheetId="1" sqref="G243" start="0" length="0">
    <dxf>
      <fill>
        <patternFill patternType="none">
          <bgColor indexed="65"/>
        </patternFill>
      </fill>
    </dxf>
  </rfmt>
  <rfmt sheetId="1" sqref="H243" start="0" length="0">
    <dxf>
      <fill>
        <patternFill patternType="none">
          <bgColor indexed="65"/>
        </patternFill>
      </fill>
    </dxf>
  </rfmt>
  <rfmt sheetId="1" sqref="I243" start="0" length="0">
    <dxf>
      <fill>
        <patternFill patternType="none">
          <bgColor indexed="65"/>
        </patternFill>
      </fill>
    </dxf>
  </rfmt>
  <rfmt sheetId="1" sqref="J243" start="0" length="0">
    <dxf>
      <fill>
        <patternFill patternType="none">
          <bgColor indexed="65"/>
        </patternFill>
      </fill>
    </dxf>
  </rfmt>
  <rfmt sheetId="1" sqref="K243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L243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M243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rc rId="7165" sId="1" ref="A244:XFD244" action="insertRow"/>
  <rfmt sheetId="1" sqref="A244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244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7166" sId="1" odxf="1" dxf="1">
    <nc r="C244">
      <f>SUM(C242:C243)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167" sId="1" odxf="1" dxf="1">
    <nc r="D244">
      <f>SUM(D242:D243)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168" sId="1" odxf="1" dxf="1">
    <nc r="E244">
      <f>SUM(E242:E243)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7169" sId="1" odxf="1" dxf="1">
    <nc r="F244">
      <f>SUM(F242:F243)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170" sId="1" odxf="1" dxf="1">
    <nc r="G244">
      <f>SUM(G242:G243)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171" sId="1" odxf="1" dxf="1">
    <nc r="H244">
      <f>SUM(H242:H243)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172" sId="1" odxf="1" dxf="1">
    <nc r="I244">
      <f>SUM(I242:I243)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173" sId="1" odxf="1" dxf="1">
    <nc r="J244">
      <f>SUM(J242:J243)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174" sId="1" odxf="1" dxf="1">
    <nc r="K244">
      <f>SUM(K242:K243)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175" sId="1" odxf="1" dxf="1">
    <nc r="L244">
      <f>SUM(L242:L243)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176" sId="1" odxf="1" dxf="1">
    <nc r="M244">
      <f>SUM(M242:M243)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7177" sId="1" ref="A246:XFD246" action="insertRow"/>
  <rfmt sheetId="1" sqref="A246" start="0" length="0">
    <dxf>
      <font>
        <b val="0"/>
        <color indexed="8"/>
        <name val="Times New Roman"/>
        <scheme val="none"/>
      </font>
      <fill>
        <patternFill patternType="none">
          <bgColor indexed="65"/>
        </patternFill>
      </fill>
    </dxf>
  </rfmt>
  <rfmt sheetId="1" sqref="B246" start="0" length="0">
    <dxf>
      <font>
        <b val="0"/>
        <color indexed="8"/>
        <name val="Times New Roman"/>
        <scheme val="none"/>
      </font>
      <fill>
        <patternFill patternType="none">
          <bgColor indexed="65"/>
        </patternFill>
      </fill>
    </dxf>
  </rfmt>
  <rcc rId="7178" sId="1" odxf="1" dxf="1">
    <nc r="C246">
      <f>D246+G246+H246+I246+J246+K246+L246+M246</f>
    </nc>
    <odxf>
      <font>
        <b/>
        <name val="Times New Roman"/>
        <scheme val="none"/>
      </font>
      <fill>
        <patternFill patternType="solid">
          <bgColor theme="8" tint="0.79998168889431442"/>
        </patternFill>
      </fill>
    </odxf>
    <ndxf>
      <font>
        <b val="0"/>
        <name val="Times New Roman"/>
        <scheme val="none"/>
      </font>
      <fill>
        <patternFill patternType="none">
          <bgColor indexed="65"/>
        </patternFill>
      </fill>
    </ndxf>
  </rcc>
  <rcc rId="7179" sId="1" odxf="1" dxf="1">
    <nc r="D246">
      <f>SUM(E246,F246)</f>
    </nc>
    <odxf>
      <font>
        <b/>
        <name val="Times New Roman"/>
        <scheme val="none"/>
      </font>
      <fill>
        <patternFill patternType="solid">
          <bgColor theme="8" tint="0.79998168889431442"/>
        </patternFill>
      </fill>
    </odxf>
    <ndxf>
      <font>
        <b val="0"/>
        <name val="Times New Roman"/>
        <scheme val="none"/>
      </font>
      <fill>
        <patternFill patternType="none">
          <bgColor indexed="65"/>
        </patternFill>
      </fill>
    </ndxf>
  </rcc>
  <rfmt sheetId="1" sqref="E246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dxf>
  </rfmt>
  <rfmt sheetId="1" sqref="F246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G246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H246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I246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J246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K246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L246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M246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N246" start="0" length="0">
    <dxf>
      <font>
        <b val="0"/>
        <name val="Times New Roman"/>
        <scheme val="none"/>
      </font>
    </dxf>
  </rfmt>
  <rfmt sheetId="1" sqref="O246" start="0" length="0">
    <dxf>
      <font>
        <b val="0"/>
        <name val="Times New Roman"/>
        <scheme val="none"/>
      </font>
    </dxf>
  </rfmt>
  <rfmt sheetId="1" sqref="P246" start="0" length="0">
    <dxf>
      <font>
        <b val="0"/>
        <name val="Times New Roman"/>
        <scheme val="none"/>
      </font>
    </dxf>
  </rfmt>
  <rfmt sheetId="1" sqref="Q246" start="0" length="0">
    <dxf>
      <font>
        <b val="0"/>
        <name val="Times New Roman"/>
        <scheme val="none"/>
      </font>
    </dxf>
  </rfmt>
  <rfmt sheetId="1" sqref="R246" start="0" length="0">
    <dxf>
      <font>
        <b val="0"/>
        <name val="Times New Roman"/>
        <scheme val="none"/>
      </font>
    </dxf>
  </rfmt>
  <rfmt sheetId="1" sqref="A246:XFD246" start="0" length="0">
    <dxf>
      <font>
        <b val="0"/>
        <name val="Times New Roman"/>
        <scheme val="none"/>
      </font>
    </dxf>
  </rfmt>
  <rrc rId="7180" sId="1" ref="A247:XFD247" action="insertRow"/>
  <rfmt sheetId="1" sqref="A247:M247">
    <dxf>
      <fill>
        <patternFill patternType="solid">
          <bgColor theme="4" tint="0.79998168889431442"/>
        </patternFill>
      </fill>
    </dxf>
  </rfmt>
</revisions>
</file>

<file path=xl/revisions/revisionLog11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81" sId="1">
    <oc r="C201">
      <f>SUM(C204:C242)</f>
    </oc>
    <nc r="C201">
      <f>SUM(C204,C207,C210,C213,C216,C219,C222,C225,C228,C232,C231,C235,C238,C239,C242)</f>
    </nc>
  </rcc>
  <rcc rId="7182" sId="1">
    <oc r="D201">
      <f>SUM(D204:D242)</f>
    </oc>
    <nc r="D201">
      <f>SUM(D204,D207,D210,D213,D216,D219,D222,D225,D228,D232,D231,D235,D238,D239,D242)</f>
    </nc>
  </rcc>
  <rcc rId="7183" sId="1">
    <oc r="E201">
      <f>SUM(E204:E242)</f>
    </oc>
    <nc r="E201">
      <f>SUM(E204,E207,E210,E213,E216,E219,E222,E225,E228,E232,E231,E235,E238,E239,E242)</f>
    </nc>
  </rcc>
  <rcc rId="7184" sId="1">
    <oc r="F201">
      <f>SUM(F204:F242)</f>
    </oc>
    <nc r="F201">
      <f>SUM(F204,F207,F210,F213,F216,F219,F222,F225,F228,F232,F231,F235,F238,F239,F242)</f>
    </nc>
  </rcc>
  <rcc rId="7185" sId="1">
    <oc r="G201">
      <f>SUM(G204:G242)</f>
    </oc>
    <nc r="G201">
      <f>SUM(G204,G207,G210,G213,G216,G219,G222,G225,G228,G232,G231,G235,G238,G239,G242)</f>
    </nc>
  </rcc>
  <rcc rId="7186" sId="1">
    <oc r="H201">
      <f>SUM(H204:H242)</f>
    </oc>
    <nc r="H201">
      <f>SUM(H204,H207,H210,H213,H216,H219,H222,H225,H228,H232,H231,H235,H238,H239,H242)</f>
    </nc>
  </rcc>
  <rcc rId="7187" sId="1">
    <oc r="I201">
      <f>SUM(I204:I242)</f>
    </oc>
    <nc r="I201">
      <f>SUM(I204,I207,I210,I213,I216,I219,I222,I225,I228,I232,I231,I235,I238,I239,I242)</f>
    </nc>
  </rcc>
  <rcc rId="7188" sId="1">
    <oc r="J201">
      <f>SUM(J204:J242)</f>
    </oc>
    <nc r="J201">
      <f>SUM(J204,J207,J210,J213,J216,J219,J222,J225,J228,J232,J231,J235,J238,J239,J242)</f>
    </nc>
  </rcc>
  <rcc rId="7189" sId="1">
    <oc r="K201">
      <f>SUM(K204:K242)</f>
    </oc>
    <nc r="K201">
      <f>SUM(K204,K207,K210,K213,K216,K219,K222,K225,K228,K232,K231,K235,K238,K239,K242)</f>
    </nc>
  </rcc>
  <rcc rId="7190" sId="1">
    <oc r="L201">
      <f>SUM(L204:L242)</f>
    </oc>
    <nc r="L201">
      <f>SUM(L204,L207,L210,L213,L216,L219,L222,L225,L228,L232,L231,L235,L238,L239,L242)</f>
    </nc>
  </rcc>
  <rcc rId="7191" sId="1">
    <oc r="M201">
      <f>SUM(M204:M242)</f>
    </oc>
    <nc r="M201">
      <f>SUM(M204,M207,M210,M213,M216,M219,M222,M225,M228,M232,M231,M235,M238,M239,M242)</f>
    </nc>
  </rcc>
  <rcc rId="7192" sId="1">
    <nc r="E202">
      <f>SUM(E205,E208,E211,E214,E217,E220,E223,E226,E229,E233,E236,E240,E243)</f>
    </nc>
  </rcc>
  <rcc rId="7193" sId="1" odxf="1" dxf="1">
    <nc r="F202">
      <f>SUM(F205,F208,F211,F214,F217,F220,F223,F226,F229,F233,F236,F240,F243)</f>
    </nc>
    <odxf>
      <border outline="0">
        <right style="thin">
          <color indexed="64"/>
        </right>
      </border>
    </odxf>
    <ndxf>
      <border outline="0">
        <right/>
      </border>
    </ndxf>
  </rcc>
  <rcc rId="7194" sId="1" odxf="1" dxf="1">
    <nc r="G202">
      <f>SUM(G205,G208,G211,G214,G217,G220,G223,G226,G229,G233,G236,G240,G243)</f>
    </nc>
    <odxf>
      <border outline="0">
        <right style="thin">
          <color indexed="64"/>
        </right>
      </border>
    </odxf>
    <ndxf>
      <border outline="0">
        <right/>
      </border>
    </ndxf>
  </rcc>
  <rcc rId="7195" sId="1" odxf="1" dxf="1">
    <nc r="H202">
      <f>SUM(H205,H208,H211,H214,H217,H220,H223,H226,H229,H233,H236,H240,H243)</f>
    </nc>
    <odxf>
      <border outline="0">
        <right style="thin">
          <color indexed="64"/>
        </right>
      </border>
    </odxf>
    <ndxf>
      <border outline="0">
        <right/>
      </border>
    </ndxf>
  </rcc>
  <rcc rId="7196" sId="1" odxf="1" dxf="1">
    <nc r="I202">
      <f>SUM(I205,I208,I211,I214,I217,I220,I223,I226,I229,I233,I236,I240,I243)</f>
    </nc>
    <odxf>
      <border outline="0">
        <right style="thin">
          <color indexed="64"/>
        </right>
      </border>
    </odxf>
    <ndxf>
      <border outline="0">
        <right/>
      </border>
    </ndxf>
  </rcc>
  <rcc rId="7197" sId="1" odxf="1" dxf="1">
    <nc r="J202">
      <f>SUM(J205,J208,J211,J214,J217,J220,J223,J226,J229,J233,J236,J240,J243)</f>
    </nc>
    <odxf>
      <border outline="0">
        <right style="thin">
          <color indexed="64"/>
        </right>
      </border>
    </odxf>
    <ndxf>
      <border outline="0">
        <right/>
      </border>
    </ndxf>
  </rcc>
  <rcc rId="7198" sId="1" odxf="1" dxf="1">
    <nc r="K202">
      <f>SUM(K205,K208,K211,K214,K217,K220,K223,K226,K229,K233,K236,K240,K243)</f>
    </nc>
    <odxf>
      <border outline="0">
        <right style="thin">
          <color indexed="64"/>
        </right>
      </border>
    </odxf>
    <ndxf>
      <border outline="0">
        <right/>
      </border>
    </ndxf>
  </rcc>
  <rcc rId="7199" sId="1" odxf="1" dxf="1">
    <nc r="L202">
      <f>SUM(L205,L208,L211,L214,L217,L220,L223,L226,L229,L233,L236,L240,L243)</f>
    </nc>
    <odxf>
      <border outline="0">
        <right style="thin">
          <color indexed="64"/>
        </right>
      </border>
    </odxf>
    <ndxf>
      <border outline="0">
        <right/>
      </border>
    </ndxf>
  </rcc>
  <rcc rId="7200" sId="1" odxf="1" dxf="1">
    <nc r="M202">
      <f>SUM(M205,M208,M211,M214,M217,M220,M223,M226,M229,M233,M236,M240,M243)</f>
    </nc>
    <odxf>
      <border outline="0">
        <right style="thin">
          <color indexed="64"/>
        </right>
      </border>
    </odxf>
    <ndxf>
      <border outline="0">
        <right/>
      </border>
    </ndxf>
  </rcc>
  <rcc rId="7201" sId="1">
    <nc r="C203">
      <f>SUM(C201,C202)</f>
    </nc>
  </rcc>
  <rcc rId="7202" sId="1">
    <nc r="D203">
      <f>SUM(D201,D202)</f>
    </nc>
  </rcc>
  <rcc rId="7203" sId="1" odxf="1" dxf="1">
    <nc r="E203">
      <f>SUM(E201,E202)</f>
    </nc>
    <odxf>
      <border outline="0">
        <right/>
      </border>
    </odxf>
    <ndxf>
      <border outline="0">
        <right style="thin">
          <color indexed="64"/>
        </right>
      </border>
    </ndxf>
  </rcc>
  <rcc rId="7204" sId="1">
    <nc r="F203">
      <f>SUM(F201,F202)</f>
    </nc>
  </rcc>
  <rcc rId="7205" sId="1">
    <nc r="G203">
      <f>SUM(G201,G202)</f>
    </nc>
  </rcc>
  <rcc rId="7206" sId="1">
    <nc r="H203">
      <f>SUM(H201,H202)</f>
    </nc>
  </rcc>
  <rcc rId="7207" sId="1">
    <nc r="I203">
      <f>SUM(I201,I202)</f>
    </nc>
  </rcc>
  <rcc rId="7208" sId="1">
    <nc r="J203">
      <f>SUM(J201,J202)</f>
    </nc>
  </rcc>
  <rcc rId="7209" sId="1">
    <nc r="K203">
      <f>SUM(K201,K202)</f>
    </nc>
  </rcc>
  <rcc rId="7210" sId="1">
    <nc r="L203">
      <f>SUM(L201,L202)</f>
    </nc>
  </rcc>
  <rcc rId="7211" sId="1">
    <nc r="M203">
      <f>SUM(M201,M202)</f>
    </nc>
  </rcc>
  <rfmt sheetId="1" sqref="C203:M203" start="0" length="2147483647">
    <dxf>
      <font>
        <b/>
      </font>
    </dxf>
  </rfmt>
  <rcv guid="{CFE03FCF-A4D8-435A-8A9B-0544466F5A93}" action="delete"/>
  <rcv guid="{CFE03FCF-A4D8-435A-8A9B-0544466F5A93}" action="add"/>
</revisions>
</file>

<file path=xl/revisions/revisionLog11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12" sId="1">
    <nc r="E246">
      <f>SUM(E202,E190,E187,E171,E138)</f>
    </nc>
  </rcc>
  <rcc rId="7213" sId="1" odxf="1" dxf="1">
    <nc r="F246">
      <f>SUM(F202,F190,F187,F171,F138)</f>
    </nc>
    <odxf>
      <border outline="0">
        <right style="thin">
          <color indexed="64"/>
        </right>
      </border>
    </odxf>
    <ndxf>
      <border outline="0">
        <right/>
      </border>
    </ndxf>
  </rcc>
  <rcc rId="7214" sId="1" odxf="1" dxf="1">
    <nc r="G246">
      <f>SUM(G202,G190,G187,G171,G138)</f>
    </nc>
    <odxf>
      <border outline="0">
        <right style="thin">
          <color indexed="64"/>
        </right>
      </border>
    </odxf>
    <ndxf>
      <border outline="0">
        <right/>
      </border>
    </ndxf>
  </rcc>
  <rcc rId="7215" sId="1" odxf="1" dxf="1">
    <nc r="H246">
      <f>SUM(H202,H190,H187,H171,H138)</f>
    </nc>
    <odxf>
      <border outline="0">
        <right style="thin">
          <color indexed="64"/>
        </right>
      </border>
    </odxf>
    <ndxf>
      <border outline="0">
        <right/>
      </border>
    </ndxf>
  </rcc>
  <rcc rId="7216" sId="1" odxf="1" dxf="1">
    <nc r="I246">
      <f>SUM(I202,I190,I187,I171,I138)</f>
    </nc>
    <odxf>
      <border outline="0">
        <right style="thin">
          <color indexed="64"/>
        </right>
      </border>
    </odxf>
    <ndxf>
      <border outline="0">
        <right/>
      </border>
    </ndxf>
  </rcc>
  <rcc rId="7217" sId="1" odxf="1" dxf="1">
    <nc r="J246">
      <f>SUM(J202,J190,J187,J171,J138)</f>
    </nc>
    <odxf>
      <border outline="0">
        <right style="thin">
          <color indexed="64"/>
        </right>
      </border>
    </odxf>
    <ndxf>
      <border outline="0">
        <right/>
      </border>
    </ndxf>
  </rcc>
  <rcc rId="7218" sId="1" odxf="1" dxf="1">
    <nc r="K246">
      <f>SUM(K202,K190,K187,K171,K138)</f>
    </nc>
    <odxf>
      <border outline="0">
        <right style="thin">
          <color indexed="64"/>
        </right>
      </border>
    </odxf>
    <ndxf>
      <border outline="0">
        <right/>
      </border>
    </ndxf>
  </rcc>
  <rcc rId="7219" sId="1" odxf="1" dxf="1">
    <nc r="L246">
      <f>SUM(L202,L190,L187,L171,L138)</f>
    </nc>
    <odxf>
      <border outline="0">
        <right style="thin">
          <color indexed="64"/>
        </right>
      </border>
    </odxf>
    <ndxf>
      <border outline="0">
        <right/>
      </border>
    </ndxf>
  </rcc>
  <rcc rId="7220" sId="1" odxf="1" dxf="1">
    <nc r="M246">
      <f>SUM(M202,M190,M187,M171,M138)</f>
    </nc>
    <odxf>
      <border outline="0">
        <right style="thin">
          <color indexed="64"/>
        </right>
      </border>
    </odxf>
    <ndxf>
      <border outline="0">
        <right/>
      </border>
    </ndxf>
  </rcc>
  <rcc rId="7221" sId="1">
    <nc r="C247">
      <f>SUM(C245,C246)</f>
    </nc>
  </rcc>
  <rcc rId="7222" sId="1">
    <nc r="D247">
      <f>SUM(D245,D246)</f>
    </nc>
  </rcc>
  <rcc rId="7223" sId="1" odxf="1" dxf="1">
    <nc r="E247">
      <f>SUM(E245,E246)</f>
    </nc>
    <odxf>
      <border outline="0">
        <right/>
      </border>
    </odxf>
    <ndxf>
      <border outline="0">
        <right style="thin">
          <color indexed="64"/>
        </right>
      </border>
    </ndxf>
  </rcc>
  <rcc rId="7224" sId="1">
    <nc r="F247">
      <f>SUM(F245,F246)</f>
    </nc>
  </rcc>
  <rcc rId="7225" sId="1">
    <nc r="G247">
      <f>SUM(G245,G246)</f>
    </nc>
  </rcc>
  <rcc rId="7226" sId="1">
    <nc r="H247">
      <f>SUM(H245,H246)</f>
    </nc>
  </rcc>
  <rcc rId="7227" sId="1">
    <nc r="I247">
      <f>SUM(I245,I246)</f>
    </nc>
  </rcc>
  <rcc rId="7228" sId="1">
    <nc r="J247">
      <f>SUM(J245,J246)</f>
    </nc>
  </rcc>
  <rcc rId="7229" sId="1">
    <nc r="K247">
      <f>SUM(K245,K246)</f>
    </nc>
  </rcc>
  <rcc rId="7230" sId="1">
    <nc r="L247">
      <f>SUM(L245,L246)</f>
    </nc>
  </rcc>
  <rcc rId="7231" sId="1">
    <nc r="M247">
      <f>SUM(M245,M246)</f>
    </nc>
  </rcc>
  <rfmt sheetId="1" sqref="C247:M247" start="0" length="2147483647">
    <dxf>
      <font>
        <b/>
      </font>
    </dxf>
  </rfmt>
</revisions>
</file>

<file path=xl/revisions/revisionLog11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7232" sId="1" ref="A249:XFD249" action="insertRow"/>
  <rfmt sheetId="1" sqref="A249" start="0" length="0">
    <dxf>
      <font>
        <b val="0"/>
        <color indexed="8"/>
        <name val="Times New Roman"/>
        <scheme val="none"/>
      </font>
      <fill>
        <patternFill patternType="none">
          <bgColor indexed="65"/>
        </patternFill>
      </fill>
    </dxf>
  </rfmt>
  <rfmt sheetId="1" sqref="B249" start="0" length="0">
    <dxf>
      <font>
        <b val="0"/>
        <color indexed="8"/>
        <name val="Times New Roman"/>
        <scheme val="none"/>
      </font>
      <fill>
        <patternFill patternType="none">
          <bgColor indexed="65"/>
        </patternFill>
      </fill>
    </dxf>
  </rfmt>
  <rcc rId="7233" sId="1" odxf="1" dxf="1">
    <nc r="C249">
      <f>D249+G249+H249+I249+J249+K249+L249+M249</f>
    </nc>
    <odxf>
      <font>
        <b/>
        <name val="Times New Roman"/>
        <scheme val="none"/>
      </font>
      <fill>
        <patternFill patternType="solid">
          <bgColor theme="8" tint="0.79998168889431442"/>
        </patternFill>
      </fill>
      <alignment horizontal="right" vertical="top" readingOrder="0"/>
    </odxf>
    <ndxf>
      <font>
        <b val="0"/>
        <name val="Times New Roman"/>
        <scheme val="none"/>
      </font>
      <fill>
        <patternFill patternType="none">
          <bgColor indexed="65"/>
        </patternFill>
      </fill>
      <alignment horizontal="general" vertical="bottom" readingOrder="0"/>
    </ndxf>
  </rcc>
  <rcc rId="7234" sId="1" odxf="1" dxf="1">
    <nc r="D249">
      <f>SUM(E249,F249)</f>
    </nc>
    <odxf>
      <font>
        <b/>
        <name val="Times New Roman"/>
        <scheme val="none"/>
      </font>
      <fill>
        <patternFill patternType="solid">
          <bgColor theme="8" tint="0.79998168889431442"/>
        </patternFill>
      </fill>
      <alignment horizontal="right" vertical="top" readingOrder="0"/>
    </odxf>
    <ndxf>
      <font>
        <b val="0"/>
        <name val="Times New Roman"/>
        <scheme val="none"/>
      </font>
      <fill>
        <patternFill patternType="none">
          <bgColor indexed="65"/>
        </patternFill>
      </fill>
      <alignment horizontal="general" vertical="bottom" readingOrder="0"/>
    </ndxf>
  </rcc>
  <rfmt sheetId="1" sqref="E249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alignment horizontal="general" vertical="bottom" readingOrder="0"/>
      <border outline="0">
        <right/>
      </border>
    </dxf>
  </rfmt>
  <rfmt sheetId="1" sqref="F249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alignment horizontal="general" vertical="bottom" readingOrder="0"/>
    </dxf>
  </rfmt>
  <rfmt sheetId="1" sqref="G249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alignment horizontal="general" vertical="bottom" readingOrder="0"/>
    </dxf>
  </rfmt>
  <rfmt sheetId="1" sqref="H249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alignment horizontal="general" vertical="bottom" readingOrder="0"/>
    </dxf>
  </rfmt>
  <rfmt sheetId="1" sqref="I249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alignment horizontal="general" vertical="bottom" readingOrder="0"/>
    </dxf>
  </rfmt>
  <rfmt sheetId="1" sqref="J249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alignment horizontal="general" vertical="bottom" readingOrder="0"/>
    </dxf>
  </rfmt>
  <rfmt sheetId="1" sqref="K249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alignment horizontal="general" vertical="bottom" readingOrder="0"/>
    </dxf>
  </rfmt>
  <rfmt sheetId="1" sqref="L249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alignment horizontal="general" vertical="bottom" readingOrder="0"/>
    </dxf>
  </rfmt>
  <rfmt sheetId="1" sqref="M249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alignment horizontal="general" vertical="bottom" readingOrder="0"/>
    </dxf>
  </rfmt>
  <rrc rId="7235" sId="1" ref="A250:XFD250" action="insertRow"/>
  <rfmt sheetId="1" sqref="A250:M250">
    <dxf>
      <fill>
        <patternFill patternType="solid">
          <bgColor theme="4" tint="0.79998168889431442"/>
        </patternFill>
      </fill>
    </dxf>
  </rfmt>
  <rrc rId="7236" sId="1" ref="A252:XFD252" action="insertRow"/>
  <rfmt sheetId="1" sqref="A252" start="0" length="0">
    <dxf>
      <font>
        <b val="0"/>
        <color indexed="8"/>
        <name val="Times New Roman"/>
        <scheme val="none"/>
      </font>
    </dxf>
  </rfmt>
  <rfmt sheetId="1" sqref="B252" start="0" length="0">
    <dxf/>
  </rfmt>
  <rcc rId="7237" sId="1">
    <nc r="C252">
      <f>D252+G252+H252+I252+J252+K252+L252+M252</f>
    </nc>
  </rcc>
  <rcc rId="7238" sId="1">
    <nc r="D252">
      <f>SUM(E252,F252)</f>
    </nc>
  </rcc>
  <rfmt sheetId="1" sqref="E252" start="0" length="0">
    <dxf>
      <border outline="0">
        <right/>
      </border>
    </dxf>
  </rfmt>
  <rfmt sheetId="1" sqref="F252" start="0" length="0">
    <dxf/>
  </rfmt>
  <rfmt sheetId="1" sqref="G252" start="0" length="0">
    <dxf/>
  </rfmt>
  <rrc rId="7239" sId="1" ref="A253:XFD253" action="insertRow"/>
  <rfmt sheetId="1" sqref="A253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253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7240" sId="1" odxf="1" dxf="1">
    <nc r="C253">
      <f>SUM(C251:C252)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241" sId="1" odxf="1" dxf="1">
    <nc r="D253">
      <f>SUM(D251:D252)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242" sId="1" odxf="1" dxf="1">
    <nc r="E253">
      <f>SUM(E251:E252)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7243" sId="1" odxf="1" dxf="1">
    <nc r="F253">
      <f>SUM(F251:F252)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244" sId="1" odxf="1" dxf="1">
    <nc r="G253">
      <f>SUM(G251:G252)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245" sId="1" odxf="1" dxf="1">
    <nc r="H253">
      <f>SUM(H251:H252)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246" sId="1" odxf="1" dxf="1">
    <nc r="I253">
      <f>SUM(I251:I252)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247" sId="1" odxf="1" dxf="1">
    <nc r="J253">
      <f>SUM(J251:J252)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248" sId="1" odxf="1" dxf="1">
    <nc r="K253">
      <f>SUM(K251:K252)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249" sId="1" odxf="1" dxf="1">
    <nc r="L253">
      <f>SUM(L251:L252)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250" sId="1" odxf="1" dxf="1">
    <nc r="M253">
      <f>SUM(M251:M252)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7251" sId="1" ref="A255:XFD255" action="insertRow"/>
  <rfmt sheetId="1" sqref="A255" start="0" length="0">
    <dxf>
      <font>
        <b val="0"/>
        <color indexed="8"/>
        <name val="Times New Roman"/>
        <scheme val="none"/>
      </font>
    </dxf>
  </rfmt>
  <rfmt sheetId="1" sqref="B255" start="0" length="0">
    <dxf/>
  </rfmt>
  <rcc rId="7252" sId="1">
    <nc r="C255">
      <f>D255+G255+H255+I255+J255+K255+L255+M255</f>
    </nc>
  </rcc>
  <rcc rId="7253" sId="1">
    <nc r="D255">
      <f>SUM(E255,F255)</f>
    </nc>
  </rcc>
  <rfmt sheetId="1" sqref="E255" start="0" length="0">
    <dxf>
      <border outline="0">
        <right/>
      </border>
    </dxf>
  </rfmt>
  <rfmt sheetId="1" sqref="F255" start="0" length="0">
    <dxf/>
  </rfmt>
  <rfmt sheetId="1" sqref="G255" start="0" length="0">
    <dxf/>
  </rfmt>
  <rrc rId="7254" sId="1" ref="A256:XFD256" action="insertRow"/>
  <rfmt sheetId="1" sqref="A256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256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7255" sId="1" odxf="1" dxf="1">
    <nc r="C256">
      <f>SUM(C254:C255)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256" sId="1" odxf="1" dxf="1">
    <nc r="D256">
      <f>SUM(D254:D255)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257" sId="1" odxf="1" dxf="1">
    <nc r="E256">
      <f>SUM(E254:E255)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7258" sId="1" odxf="1" dxf="1">
    <nc r="F256">
      <f>SUM(F254:F255)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259" sId="1" odxf="1" dxf="1">
    <nc r="G256">
      <f>SUM(G254:G255)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260" sId="1" odxf="1" dxf="1">
    <nc r="H256">
      <f>SUM(H254:H255)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261" sId="1" odxf="1" dxf="1">
    <nc r="I256">
      <f>SUM(I254:I255)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262" sId="1" odxf="1" dxf="1">
    <nc r="J256">
      <f>SUM(J254:J255)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263" sId="1" odxf="1" dxf="1">
    <nc r="K256">
      <f>SUM(K254:K255)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264" sId="1" odxf="1" dxf="1">
    <nc r="L256">
      <f>SUM(L254:L255)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265" sId="1" odxf="1" dxf="1">
    <nc r="M256">
      <f>SUM(M254:M255)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7266" sId="1" ref="A258:XFD258" action="insertRow"/>
  <rfmt sheetId="1" sqref="A258" start="0" length="0">
    <dxf>
      <font>
        <b val="0"/>
        <color indexed="8"/>
        <name val="Times New Roman"/>
        <scheme val="none"/>
      </font>
    </dxf>
  </rfmt>
  <rfmt sheetId="1" sqref="B258" start="0" length="0">
    <dxf/>
  </rfmt>
  <rcc rId="7267" sId="1">
    <nc r="C258">
      <f>D258+G258+H258+I258+J258+K258+L258+M258</f>
    </nc>
  </rcc>
  <rcc rId="7268" sId="1">
    <nc r="D258">
      <f>SUM(E258,F258)</f>
    </nc>
  </rcc>
  <rfmt sheetId="1" sqref="E258" start="0" length="0">
    <dxf>
      <border outline="0">
        <right/>
      </border>
    </dxf>
  </rfmt>
  <rfmt sheetId="1" sqref="F258" start="0" length="0">
    <dxf/>
  </rfmt>
  <rfmt sheetId="1" sqref="G258" start="0" length="0">
    <dxf/>
  </rfmt>
  <rrc rId="7269" sId="1" ref="A259:XFD259" action="insertRow"/>
  <rfmt sheetId="1" sqref="A259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259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7270" sId="1" odxf="1" dxf="1">
    <nc r="C259">
      <f>SUM(C257:C258)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271" sId="1" odxf="1" dxf="1">
    <nc r="D259">
      <f>SUM(D257:D258)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272" sId="1" odxf="1" dxf="1">
    <nc r="E259">
      <f>SUM(E257:E258)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7273" sId="1" odxf="1" dxf="1">
    <nc r="F259">
      <f>SUM(F257:F258)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274" sId="1" odxf="1" dxf="1">
    <nc r="G259">
      <f>SUM(G257:G258)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275" sId="1" odxf="1" dxf="1">
    <nc r="H259">
      <f>SUM(H257:H258)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276" sId="1" odxf="1" dxf="1">
    <nc r="I259">
      <f>SUM(I257:I258)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277" sId="1" odxf="1" dxf="1">
    <nc r="J259">
      <f>SUM(J257:J258)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278" sId="1" odxf="1" dxf="1">
    <nc r="K259">
      <f>SUM(K257:K258)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279" sId="1" odxf="1" dxf="1">
    <nc r="L259">
      <f>SUM(L257:L258)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280" sId="1" odxf="1" dxf="1">
    <nc r="M259">
      <f>SUM(M257:M258)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7281" sId="1" ref="A261:XFD261" action="insertRow"/>
  <rfmt sheetId="1" sqref="A261" start="0" length="0">
    <dxf>
      <font>
        <b val="0"/>
        <color indexed="8"/>
        <name val="Times New Roman"/>
        <scheme val="none"/>
      </font>
    </dxf>
  </rfmt>
  <rfmt sheetId="1" sqref="B261" start="0" length="0">
    <dxf/>
  </rfmt>
  <rcc rId="7282" sId="1">
    <nc r="C261">
      <f>D261+G261+H261+I261+J261+K261+L261+M261</f>
    </nc>
  </rcc>
  <rcc rId="7283" sId="1">
    <nc r="D261">
      <f>SUM(E261,F261)</f>
    </nc>
  </rcc>
  <rfmt sheetId="1" sqref="E261" start="0" length="0">
    <dxf>
      <border outline="0">
        <right/>
      </border>
    </dxf>
  </rfmt>
  <rfmt sheetId="1" sqref="F261" start="0" length="0">
    <dxf/>
  </rfmt>
  <rrc rId="7284" sId="1" ref="A262:XFD262" action="insertRow"/>
  <rfmt sheetId="1" sqref="A262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262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7285" sId="1" odxf="1" dxf="1">
    <nc r="C262">
      <f>SUM(C260:C261)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286" sId="1" odxf="1" dxf="1">
    <nc r="D262">
      <f>SUM(D260:D261)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287" sId="1" odxf="1" dxf="1">
    <nc r="E262">
      <f>SUM(E260:E261)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7288" sId="1" odxf="1" dxf="1">
    <nc r="F262">
      <f>SUM(F260:F261)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289" sId="1" odxf="1" dxf="1">
    <nc r="G262">
      <f>SUM(G260:G261)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290" sId="1" odxf="1" dxf="1">
    <nc r="H262">
      <f>SUM(H260:H261)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291" sId="1" odxf="1" dxf="1">
    <nc r="I262">
      <f>SUM(I260:I261)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292" sId="1" odxf="1" dxf="1">
    <nc r="J262">
      <f>SUM(J260:J261)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293" sId="1" odxf="1" dxf="1">
    <nc r="K262">
      <f>SUM(K260:K261)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294" sId="1" odxf="1" dxf="1">
    <nc r="L262">
      <f>SUM(L260:L261)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295" sId="1" odxf="1" dxf="1">
    <nc r="M262">
      <f>SUM(M260:M261)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7296" sId="1" ref="A264:XFD264" action="insertRow"/>
  <rfmt sheetId="1" sqref="A264" start="0" length="0">
    <dxf>
      <font>
        <b val="0"/>
        <color indexed="8"/>
        <name val="Times New Roman"/>
        <scheme val="none"/>
      </font>
    </dxf>
  </rfmt>
  <rfmt sheetId="1" sqref="B264" start="0" length="0">
    <dxf/>
  </rfmt>
  <rcc rId="7297" sId="1">
    <nc r="C264">
      <f>D264+G264+H264+I264+J264+K264+L264+M264</f>
    </nc>
  </rcc>
  <rcc rId="7298" sId="1">
    <nc r="D264">
      <f>SUM(E264,F264)</f>
    </nc>
  </rcc>
  <rfmt sheetId="1" sqref="E264" start="0" length="0">
    <dxf>
      <border outline="0">
        <right/>
      </border>
    </dxf>
  </rfmt>
  <rfmt sheetId="1" sqref="F264" start="0" length="0">
    <dxf/>
  </rfmt>
  <rfmt sheetId="1" sqref="G264" start="0" length="0">
    <dxf/>
  </rfmt>
  <rrc rId="7299" sId="1" ref="A265:XFD265" action="insertRow"/>
  <rfmt sheetId="1" sqref="A265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265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7300" sId="1" odxf="1" dxf="1">
    <nc r="C265">
      <f>SUM(C263:C264)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301" sId="1" odxf="1" dxf="1">
    <nc r="D265">
      <f>SUM(D263:D264)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302" sId="1" odxf="1" dxf="1">
    <nc r="E265">
      <f>SUM(E263:E264)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7303" sId="1" odxf="1" dxf="1">
    <nc r="F265">
      <f>SUM(F263:F264)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304" sId="1" odxf="1" dxf="1">
    <nc r="G265">
      <f>SUM(G263:G264)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305" sId="1" odxf="1" dxf="1">
    <nc r="H265">
      <f>SUM(H263:H264)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306" sId="1" odxf="1" dxf="1">
    <nc r="I265">
      <f>SUM(I263:I264)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307" sId="1" odxf="1" dxf="1">
    <nc r="J265">
      <f>SUM(J263:J264)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308" sId="1" odxf="1" dxf="1">
    <nc r="K265">
      <f>SUM(K263:K264)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309" sId="1" odxf="1" dxf="1">
    <nc r="L265">
      <f>SUM(L263:L264)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310" sId="1" odxf="1" dxf="1">
    <nc r="M265">
      <f>SUM(M263:M264)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7311" sId="1" ref="A267:XFD267" action="insertRow"/>
  <rfmt sheetId="1" sqref="A267" start="0" length="0">
    <dxf>
      <font>
        <b val="0"/>
        <color indexed="8"/>
        <name val="Times New Roman"/>
        <scheme val="none"/>
      </font>
    </dxf>
  </rfmt>
  <rfmt sheetId="1" sqref="B267" start="0" length="0">
    <dxf/>
  </rfmt>
  <rcc rId="7312" sId="1">
    <nc r="C267">
      <f>D267+G267+H267+I267+J267+K267+L267+M267</f>
    </nc>
  </rcc>
  <rcc rId="7313" sId="1">
    <nc r="D267">
      <f>SUM(E267,F267)</f>
    </nc>
  </rcc>
  <rfmt sheetId="1" sqref="E267" start="0" length="0">
    <dxf>
      <border outline="0">
        <right/>
      </border>
    </dxf>
  </rfmt>
  <rfmt sheetId="1" sqref="F267" start="0" length="0">
    <dxf/>
  </rfmt>
  <rfmt sheetId="1" sqref="G267" start="0" length="0">
    <dxf/>
  </rfmt>
  <rrc rId="7314" sId="1" ref="A268:XFD268" action="insertRow"/>
  <rfmt sheetId="1" sqref="A268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268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7315" sId="1" odxf="1" dxf="1">
    <nc r="C268">
      <f>SUM(C266:C267)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316" sId="1" odxf="1" dxf="1">
    <nc r="D268">
      <f>SUM(D266:D267)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317" sId="1" odxf="1" dxf="1">
    <nc r="E268">
      <f>SUM(E266:E267)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7318" sId="1" odxf="1" dxf="1">
    <nc r="F268">
      <f>SUM(F266:F267)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319" sId="1" odxf="1" dxf="1">
    <nc r="G268">
      <f>SUM(G266:G267)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320" sId="1" odxf="1" dxf="1">
    <nc r="H268">
      <f>SUM(H266:H267)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321" sId="1" odxf="1" dxf="1">
    <nc r="I268">
      <f>SUM(I266:I267)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322" sId="1" odxf="1" dxf="1">
    <nc r="J268">
      <f>SUM(J266:J267)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323" sId="1" odxf="1" dxf="1">
    <nc r="K268">
      <f>SUM(K266:K267)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324" sId="1" odxf="1" dxf="1">
    <nc r="L268">
      <f>SUM(L266:L267)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325" sId="1" odxf="1" dxf="1">
    <nc r="M268">
      <f>SUM(M266:M267)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7326" sId="1" ref="A270:XFD270" action="insertRow"/>
  <rfmt sheetId="1" sqref="A270" start="0" length="0">
    <dxf>
      <font>
        <b val="0"/>
        <color indexed="8"/>
        <name val="Times New Roman"/>
        <scheme val="none"/>
      </font>
    </dxf>
  </rfmt>
  <rfmt sheetId="1" sqref="B270" start="0" length="0">
    <dxf/>
  </rfmt>
  <rcc rId="7327" sId="1">
    <nc r="C270">
      <f>D270+G270+H270+I270+J270+K270+L270+M270</f>
    </nc>
  </rcc>
  <rcc rId="7328" sId="1">
    <nc r="D270">
      <f>SUM(E270,F270)</f>
    </nc>
  </rcc>
  <rfmt sheetId="1" sqref="E270" start="0" length="0">
    <dxf>
      <border outline="0">
        <right/>
      </border>
    </dxf>
  </rfmt>
  <rfmt sheetId="1" sqref="F270" start="0" length="0">
    <dxf/>
  </rfmt>
  <rfmt sheetId="1" sqref="G270" start="0" length="0">
    <dxf/>
  </rfmt>
  <rrc rId="7329" sId="1" ref="A271:XFD271" action="insertRow"/>
  <rfmt sheetId="1" sqref="A271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271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7330" sId="1" odxf="1" dxf="1">
    <nc r="C271">
      <f>SUM(C269:C270)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331" sId="1" odxf="1" dxf="1">
    <nc r="D271">
      <f>SUM(D269:D270)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332" sId="1" odxf="1" dxf="1">
    <nc r="E271">
      <f>SUM(E269:E270)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7333" sId="1" odxf="1" dxf="1">
    <nc r="F271">
      <f>SUM(F269:F270)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334" sId="1" odxf="1" dxf="1">
    <nc r="G271">
      <f>SUM(G269:G270)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335" sId="1" odxf="1" dxf="1">
    <nc r="H271">
      <f>SUM(H269:H270)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336" sId="1" odxf="1" dxf="1">
    <nc r="I271">
      <f>SUM(I269:I270)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337" sId="1" odxf="1" dxf="1">
    <nc r="J271">
      <f>SUM(J269:J270)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338" sId="1" odxf="1" dxf="1">
    <nc r="K271">
      <f>SUM(K269:K270)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339" sId="1" odxf="1" dxf="1">
    <nc r="L271">
      <f>SUM(L269:L270)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340" sId="1" odxf="1" dxf="1">
    <nc r="M271">
      <f>SUM(M269:M270)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341" sId="1">
    <oc r="C248">
      <f>SUM(C251:C269)</f>
    </oc>
    <nc r="C248">
      <f>SUM(C251,C254,C257,C260,C263,C266,C269)</f>
    </nc>
  </rcc>
  <rcc rId="7342" sId="1">
    <oc r="D248">
      <f>SUM(D251:D269)</f>
    </oc>
    <nc r="D248">
      <f>SUM(D251,D254,D257,D260,D263,D266,D269)</f>
    </nc>
  </rcc>
  <rcc rId="7343" sId="1">
    <oc r="E248">
      <f>SUM(E251:E269)</f>
    </oc>
    <nc r="E248">
      <f>SUM(E251,E254,E257,E260,E263,E266,E269)</f>
    </nc>
  </rcc>
  <rcc rId="7344" sId="1">
    <oc r="F248">
      <f>SUM(F251:F269)</f>
    </oc>
    <nc r="F248">
      <f>SUM(F251,F254,F257,F260,F263,F266,F269)</f>
    </nc>
  </rcc>
  <rcc rId="7345" sId="1">
    <oc r="G248">
      <f>SUM(G251:G269)</f>
    </oc>
    <nc r="G248">
      <f>SUM(G251,G254,G257,G260,G263,G266,G269)</f>
    </nc>
  </rcc>
  <rcc rId="7346" sId="1">
    <oc r="H248">
      <f>SUM(H251:H269)</f>
    </oc>
    <nc r="H248">
      <f>SUM(H251,H254,H257,H260,H263,H266,H269)</f>
    </nc>
  </rcc>
  <rcc rId="7347" sId="1">
    <oc r="I248">
      <f>SUM(I251:I269)</f>
    </oc>
    <nc r="I248">
      <f>SUM(I251,I254,I257,I260,I263,I266,I269)</f>
    </nc>
  </rcc>
  <rcc rId="7348" sId="1">
    <oc r="J248">
      <f>SUM(J251:J269)</f>
    </oc>
    <nc r="J248">
      <f>SUM(J251,J254,J257,J260,J263,J266,J269)</f>
    </nc>
  </rcc>
  <rcc rId="7349" sId="1">
    <oc r="K248">
      <f>SUM(K251:K269)</f>
    </oc>
    <nc r="K248">
      <f>SUM(K251,K254,K257,K260,K263,K266,K269)</f>
    </nc>
  </rcc>
  <rcc rId="7350" sId="1">
    <oc r="L248">
      <f>SUM(L251:L269)</f>
    </oc>
    <nc r="L248">
      <f>SUM(L251,L254,L257,L260,L263,L266,L269)</f>
    </nc>
  </rcc>
  <rcc rId="7351" sId="1">
    <oc r="M248">
      <f>SUM(M251:M269)</f>
    </oc>
    <nc r="M248">
      <f>SUM(M251,M254,M257,M260,M263,M266,M269)</f>
    </nc>
  </rcc>
  <rcc rId="7352" sId="1">
    <nc r="E249">
      <f>SUM(E252,E255,E258,E261,E264,E267,E270)</f>
    </nc>
  </rcc>
  <rcc rId="7353" sId="1" odxf="1" dxf="1">
    <nc r="F249">
      <f>SUM(F252,F255,F258,F261,F264,F267,F270)</f>
    </nc>
    <ndxf>
      <border outline="0">
        <right/>
      </border>
    </ndxf>
  </rcc>
  <rcc rId="7354" sId="1" odxf="1" dxf="1">
    <nc r="G249">
      <f>SUM(G252,G255,G258,G261,G264,G267,G270)</f>
    </nc>
    <ndxf>
      <border outline="0">
        <right/>
      </border>
    </ndxf>
  </rcc>
  <rcc rId="7355" sId="1" odxf="1" dxf="1">
    <nc r="H249">
      <f>SUM(H252,H255,H258,H261,H264,H267,H270)</f>
    </nc>
    <ndxf>
      <border outline="0">
        <right/>
      </border>
    </ndxf>
  </rcc>
  <rcc rId="7356" sId="1" odxf="1" dxf="1">
    <nc r="I249">
      <f>SUM(I252,I255,I258,I261,I264,I267,I270)</f>
    </nc>
    <ndxf>
      <border outline="0">
        <right/>
      </border>
    </ndxf>
  </rcc>
  <rcc rId="7357" sId="1" odxf="1" dxf="1">
    <nc r="J249">
      <f>SUM(J252,J255,J258,J261,J264,J267,J270)</f>
    </nc>
    <ndxf>
      <border outline="0">
        <right/>
      </border>
    </ndxf>
  </rcc>
  <rcc rId="7358" sId="1" odxf="1" dxf="1">
    <nc r="K249">
      <f>SUM(K252,K255,K258,K261,K264,K267,K270)</f>
    </nc>
    <ndxf>
      <border outline="0">
        <right/>
      </border>
    </ndxf>
  </rcc>
  <rcc rId="7359" sId="1" odxf="1" dxf="1">
    <nc r="L249">
      <f>SUM(L252,L255,L258,L261,L264,L267,L270)</f>
    </nc>
    <ndxf>
      <border outline="0">
        <right/>
      </border>
    </ndxf>
  </rcc>
  <rcc rId="7360" sId="1" odxf="1" dxf="1">
    <nc r="M249">
      <f>SUM(M252,M255,M258,M261,M264,M267,M270)</f>
    </nc>
    <ndxf>
      <border outline="0">
        <right/>
      </border>
    </ndxf>
  </rcc>
  <rcc rId="7361" sId="1">
    <nc r="C250">
      <f>SUM(C248,C249)</f>
    </nc>
  </rcc>
  <rcc rId="7362" sId="1">
    <nc r="D250">
      <f>SUM(D248,D249)</f>
    </nc>
  </rcc>
  <rcc rId="7363" sId="1" odxf="1" dxf="1">
    <nc r="E250">
      <f>SUM(E248,E249)</f>
    </nc>
    <odxf>
      <border outline="0">
        <right/>
      </border>
    </odxf>
    <ndxf>
      <border outline="0">
        <right style="thin">
          <color indexed="64"/>
        </right>
      </border>
    </ndxf>
  </rcc>
  <rcc rId="7364" sId="1">
    <nc r="F250">
      <f>SUM(F248,F249)</f>
    </nc>
  </rcc>
  <rcc rId="7365" sId="1">
    <nc r="G250">
      <f>SUM(G248,G249)</f>
    </nc>
  </rcc>
  <rcc rId="7366" sId="1">
    <nc r="H250">
      <f>SUM(H248,H249)</f>
    </nc>
  </rcc>
  <rcc rId="7367" sId="1">
    <nc r="I250">
      <f>SUM(I248,I249)</f>
    </nc>
  </rcc>
  <rcc rId="7368" sId="1">
    <nc r="J250">
      <f>SUM(J248,J249)</f>
    </nc>
  </rcc>
  <rcc rId="7369" sId="1">
    <nc r="K250">
      <f>SUM(K248,K249)</f>
    </nc>
  </rcc>
  <rcc rId="7370" sId="1">
    <nc r="L250">
      <f>SUM(L248,L249)</f>
    </nc>
  </rcc>
  <rcc rId="7371" sId="1">
    <nc r="M250">
      <f>SUM(M248,M249)</f>
    </nc>
  </rcc>
  <rfmt sheetId="1" sqref="C250:M250" start="0" length="2147483647">
    <dxf>
      <font>
        <b/>
      </font>
    </dxf>
  </rfmt>
</revisions>
</file>

<file path=xl/revisions/revisionLog11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7372" sId="1" ref="A273:XFD273" action="insertRow"/>
  <rfmt sheetId="1" sqref="A273" start="0" length="0">
    <dxf>
      <font>
        <b val="0"/>
        <color indexed="8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273" start="0" length="0">
    <dxf>
      <font>
        <b val="0"/>
        <color indexed="8"/>
        <name val="Times New Roman"/>
        <scheme val="none"/>
      </font>
    </dxf>
  </rfmt>
  <rcc rId="7373" sId="1" odxf="1" dxf="1">
    <nc r="C273">
      <f>D273+G273+H273+I273+J273+K273+L273+M273</f>
    </nc>
    <odxf>
      <font>
        <b/>
        <name val="Times New Roman"/>
        <scheme val="none"/>
      </font>
    </odxf>
    <ndxf>
      <font>
        <b val="0"/>
        <name val="Times New Roman"/>
        <scheme val="none"/>
      </font>
    </ndxf>
  </rcc>
  <rcc rId="7374" sId="1" odxf="1" dxf="1">
    <nc r="D273">
      <f>SUM(E273,F273)</f>
    </nc>
    <odxf>
      <font>
        <b/>
        <name val="Times New Roman"/>
        <scheme val="none"/>
      </font>
    </odxf>
    <ndxf>
      <font>
        <b val="0"/>
        <name val="Times New Roman"/>
        <scheme val="none"/>
      </font>
    </ndxf>
  </rcc>
  <rfmt sheetId="1" sqref="E273" start="0" length="0">
    <dxf>
      <font>
        <b val="0"/>
        <name val="Times New Roman"/>
        <scheme val="none"/>
      </font>
      <border outline="0">
        <right/>
      </border>
    </dxf>
  </rfmt>
  <rfmt sheetId="1" sqref="F273" start="0" length="0">
    <dxf>
      <font>
        <b val="0"/>
        <name val="Times New Roman"/>
        <scheme val="none"/>
      </font>
    </dxf>
  </rfmt>
  <rfmt sheetId="1" sqref="G273" start="0" length="0">
    <dxf>
      <font>
        <b val="0"/>
        <name val="Times New Roman"/>
        <scheme val="none"/>
      </font>
    </dxf>
  </rfmt>
  <rfmt sheetId="1" sqref="H273" start="0" length="0">
    <dxf>
      <font>
        <b val="0"/>
        <name val="Times New Roman"/>
        <scheme val="none"/>
      </font>
    </dxf>
  </rfmt>
  <rfmt sheetId="1" sqref="I273" start="0" length="0">
    <dxf>
      <font>
        <b val="0"/>
        <name val="Times New Roman"/>
        <scheme val="none"/>
      </font>
    </dxf>
  </rfmt>
  <rfmt sheetId="1" sqref="J273" start="0" length="0">
    <dxf>
      <font>
        <b val="0"/>
        <name val="Times New Roman"/>
        <scheme val="none"/>
      </font>
    </dxf>
  </rfmt>
  <rfmt sheetId="1" sqref="K273" start="0" length="0">
    <dxf>
      <font>
        <b val="0"/>
        <name val="Times New Roman"/>
        <scheme val="none"/>
      </font>
    </dxf>
  </rfmt>
  <rfmt sheetId="1" sqref="L273" start="0" length="0">
    <dxf>
      <font>
        <b val="0"/>
        <name val="Times New Roman"/>
        <scheme val="none"/>
      </font>
    </dxf>
  </rfmt>
  <rfmt sheetId="1" sqref="M273" start="0" length="0">
    <dxf>
      <font>
        <b val="0"/>
        <name val="Times New Roman"/>
        <scheme val="none"/>
      </font>
    </dxf>
  </rfmt>
  <rrc rId="7375" sId="1" ref="A274:XFD274" action="insertRow"/>
  <rfmt sheetId="1" sqref="B274:M274">
    <dxf>
      <fill>
        <patternFill patternType="solid">
          <bgColor theme="4" tint="0.79998168889431442"/>
        </patternFill>
      </fill>
    </dxf>
  </rfmt>
  <rfmt sheetId="1" sqref="A274">
    <dxf>
      <fill>
        <patternFill patternType="solid">
          <bgColor theme="4" tint="0.79998168889431442"/>
        </patternFill>
      </fill>
    </dxf>
  </rfmt>
  <rrc rId="7376" sId="1" ref="A276:XFD276" action="insertRow"/>
  <rfmt sheetId="1" sqref="A276" start="0" length="0">
    <dxf>
      <font>
        <color indexed="8"/>
        <name val="Times New Roman"/>
        <scheme val="none"/>
      </font>
      <alignment horizontal="left"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276" start="0" length="0">
    <dxf/>
  </rfmt>
  <rcc rId="7377" sId="1">
    <nc r="C276">
      <f>D276+G276+H276+I276+J276+K276+L276+M276</f>
    </nc>
  </rcc>
  <rcc rId="7378" sId="1">
    <nc r="D276">
      <f>SUM(E276,F276)</f>
    </nc>
  </rcc>
  <rfmt sheetId="1" sqref="E276" start="0" length="0">
    <dxf>
      <border outline="0">
        <right/>
      </border>
    </dxf>
  </rfmt>
  <rfmt sheetId="1" sqref="G276" start="0" length="0">
    <dxf/>
  </rfmt>
  <rrc rId="7379" sId="1" ref="A277:XFD277" action="insertRow"/>
  <rfmt sheetId="1" sqref="A277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277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7380" sId="1" odxf="1" dxf="1">
    <nc r="C277">
      <f>SUM(C275:C276)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381" sId="1" odxf="1" dxf="1">
    <nc r="D277">
      <f>SUM(D275:D276)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382" sId="1" odxf="1" dxf="1">
    <nc r="E277">
      <f>SUM(E275:E276)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7383" sId="1" odxf="1" dxf="1">
    <nc r="F277">
      <f>SUM(F275:F276)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384" sId="1" odxf="1" dxf="1">
    <nc r="G277">
      <f>SUM(G275:G276)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385" sId="1" odxf="1" dxf="1">
    <nc r="H277">
      <f>SUM(H275:H276)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386" sId="1" odxf="1" dxf="1">
    <nc r="I277">
      <f>SUM(I275:I276)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387" sId="1" odxf="1" dxf="1">
    <nc r="J277">
      <f>SUM(J275:J276)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388" sId="1" odxf="1" dxf="1">
    <nc r="K277">
      <f>SUM(K275:K276)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389" sId="1" odxf="1" dxf="1">
    <nc r="L277">
      <f>SUM(L275:L276)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390" sId="1" odxf="1" dxf="1">
    <nc r="M277">
      <f>SUM(M275:M276)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7391" sId="1" ref="A279:XFD279" action="insertRow"/>
  <rfmt sheetId="1" sqref="B279" start="0" length="0">
    <dxf/>
  </rfmt>
  <rcc rId="7392" sId="1">
    <nc r="C279">
      <f>D279+G279+H279+I279+J279+K279+L279+M279</f>
    </nc>
  </rcc>
  <rcc rId="7393" sId="1">
    <nc r="D279">
      <f>SUM(E279,F279)</f>
    </nc>
  </rcc>
  <rfmt sheetId="1" sqref="E279" start="0" length="0">
    <dxf>
      <border outline="0">
        <right/>
      </border>
    </dxf>
  </rfmt>
  <rfmt sheetId="1" sqref="G279" start="0" length="0">
    <dxf/>
  </rfmt>
  <rrc rId="7394" sId="1" ref="A280:XFD280" action="insertRow"/>
  <rfmt sheetId="1" sqref="A280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280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7395" sId="1" odxf="1" dxf="1">
    <nc r="C280">
      <f>SUM(C278:C279)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396" sId="1" odxf="1" dxf="1">
    <nc r="D280">
      <f>SUM(D278:D279)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397" sId="1" odxf="1" dxf="1">
    <nc r="E280">
      <f>SUM(E278:E279)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7398" sId="1" odxf="1" dxf="1">
    <nc r="F280">
      <f>SUM(F278:F279)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399" sId="1" odxf="1" dxf="1">
    <nc r="G280">
      <f>SUM(G278:G279)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400" sId="1" odxf="1" dxf="1">
    <nc r="H280">
      <f>SUM(H278:H279)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401" sId="1" odxf="1" dxf="1">
    <nc r="I280">
      <f>SUM(I278:I279)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402" sId="1" odxf="1" dxf="1">
    <nc r="J280">
      <f>SUM(J278:J279)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403" sId="1" odxf="1" dxf="1">
    <nc r="K280">
      <f>SUM(K278:K279)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404" sId="1" odxf="1" dxf="1">
    <nc r="L280">
      <f>SUM(L278:L279)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405" sId="1" odxf="1" dxf="1">
    <nc r="M280">
      <f>SUM(M278:M279)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7406" sId="1" ref="A282:XFD282" action="insertRow"/>
  <rfmt sheetId="1" sqref="B282" start="0" length="0">
    <dxf/>
  </rfmt>
  <rcc rId="7407" sId="1">
    <nc r="C282">
      <f>D282+G282+H282+I282+J282+K282+L282+M282</f>
    </nc>
  </rcc>
  <rcc rId="7408" sId="1">
    <nc r="D282">
      <f>SUM(E282,F282)</f>
    </nc>
  </rcc>
  <rfmt sheetId="1" sqref="E282" start="0" length="0">
    <dxf>
      <border outline="0">
        <right/>
      </border>
    </dxf>
  </rfmt>
  <rrc rId="7409" sId="1" ref="A283:XFD283" action="insertRow"/>
  <rfmt sheetId="1" sqref="A283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283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7410" sId="1" odxf="1" dxf="1">
    <nc r="C283">
      <f>SUM(C281:C282)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411" sId="1" odxf="1" dxf="1">
    <nc r="D283">
      <f>SUM(D281:D282)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412" sId="1" odxf="1" dxf="1">
    <nc r="E283">
      <f>SUM(E281:E282)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7413" sId="1" odxf="1" dxf="1">
    <nc r="F283">
      <f>SUM(F281:F282)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414" sId="1" odxf="1" dxf="1">
    <nc r="G283">
      <f>SUM(G281:G282)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415" sId="1" odxf="1" dxf="1">
    <nc r="H283">
      <f>SUM(H281:H282)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416" sId="1" odxf="1" dxf="1">
    <nc r="I283">
      <f>SUM(I281:I282)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417" sId="1" odxf="1" dxf="1">
    <nc r="J283">
      <f>SUM(J281:J282)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418" sId="1" odxf="1" dxf="1">
    <nc r="K283">
      <f>SUM(K281:K282)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419" sId="1" odxf="1" dxf="1">
    <nc r="L283">
      <f>SUM(L281:L282)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420" sId="1" odxf="1" dxf="1">
    <nc r="M283">
      <f>SUM(M281:M282)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7421" sId="1" ref="A285:XFD285" action="insertRow"/>
  <rfmt sheetId="1" sqref="B285" start="0" length="0">
    <dxf/>
  </rfmt>
  <rcc rId="7422" sId="1">
    <nc r="C285">
      <f>D285+G285+H285+I285+J285+K285+L285+M285</f>
    </nc>
  </rcc>
  <rcc rId="7423" sId="1">
    <nc r="D285">
      <f>SUM(E285,F285)</f>
    </nc>
  </rcc>
  <rfmt sheetId="1" sqref="E285" start="0" length="0">
    <dxf>
      <border outline="0">
        <right/>
      </border>
    </dxf>
  </rfmt>
  <rrc rId="7424" sId="1" ref="A286:XFD286" action="insertRow"/>
  <rfmt sheetId="1" sqref="A286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286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7425" sId="1" odxf="1" dxf="1">
    <nc r="C286">
      <f>SUM(C284:C285)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426" sId="1" odxf="1" dxf="1">
    <nc r="D286">
      <f>SUM(D284:D285)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427" sId="1" odxf="1" dxf="1">
    <nc r="E286">
      <f>SUM(E284:E285)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7428" sId="1" odxf="1" dxf="1">
    <nc r="F286">
      <f>SUM(F284:F285)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429" sId="1" odxf="1" dxf="1">
    <nc r="G286">
      <f>SUM(G284:G285)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430" sId="1" odxf="1" dxf="1">
    <nc r="H286">
      <f>SUM(H284:H285)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431" sId="1" odxf="1" dxf="1">
    <nc r="I286">
      <f>SUM(I284:I285)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432" sId="1" odxf="1" dxf="1">
    <nc r="J286">
      <f>SUM(J284:J285)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433" sId="1" odxf="1" dxf="1">
    <nc r="K286">
      <f>SUM(K284:K285)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434" sId="1" odxf="1" dxf="1">
    <nc r="L286">
      <f>SUM(L284:L285)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435" sId="1" odxf="1" dxf="1">
    <nc r="M286">
      <f>SUM(M284:M285)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7436" sId="1" ref="A288:XFD288" action="insertRow"/>
  <rfmt sheetId="1" sqref="B288" start="0" length="0">
    <dxf/>
  </rfmt>
  <rcc rId="7437" sId="1">
    <nc r="C288">
      <f>D288+G288+H288+I288+J288+K288+L288+M288</f>
    </nc>
  </rcc>
  <rcc rId="7438" sId="1">
    <nc r="D288">
      <f>SUM(E288,F288)</f>
    </nc>
  </rcc>
  <rfmt sheetId="1" sqref="E288" start="0" length="0">
    <dxf>
      <border outline="0">
        <right/>
      </border>
    </dxf>
  </rfmt>
  <rfmt sheetId="1" sqref="F288" start="0" length="0">
    <dxf/>
  </rfmt>
  <rfmt sheetId="1" sqref="G288" start="0" length="0">
    <dxf/>
  </rfmt>
  <rrc rId="7439" sId="1" ref="A289:XFD289" action="insertRow"/>
  <rfmt sheetId="1" sqref="A289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289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7440" sId="1" odxf="1" dxf="1">
    <nc r="C289">
      <f>SUM(C287:C288)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441" sId="1" odxf="1" dxf="1">
    <nc r="D289">
      <f>SUM(D287:D288)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442" sId="1" odxf="1" dxf="1">
    <nc r="E289">
      <f>SUM(E287:E288)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7443" sId="1" odxf="1" dxf="1">
    <nc r="F289">
      <f>SUM(F287:F288)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444" sId="1" odxf="1" dxf="1">
    <nc r="G289">
      <f>SUM(G287:G288)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445" sId="1" odxf="1" dxf="1">
    <nc r="H289">
      <f>SUM(H287:H288)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446" sId="1" odxf="1" dxf="1">
    <nc r="I289">
      <f>SUM(I287:I288)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447" sId="1" odxf="1" dxf="1">
    <nc r="J289">
      <f>SUM(J287:J288)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448" sId="1" odxf="1" dxf="1">
    <nc r="K289">
      <f>SUM(K287:K288)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449" sId="1" odxf="1" dxf="1">
    <nc r="L289">
      <f>SUM(L287:L288)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450" sId="1" odxf="1" dxf="1">
    <nc r="M289">
      <f>SUM(M287:M288)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7451" sId="1" ref="A291:XFD291" action="insertRow"/>
  <rfmt sheetId="1" sqref="B291" start="0" length="0">
    <dxf/>
  </rfmt>
  <rcc rId="7452" sId="1">
    <nc r="C291">
      <f>D291+G291+H291+I291+J291+K291+L291+M291</f>
    </nc>
  </rcc>
  <rcc rId="7453" sId="1">
    <nc r="D291">
      <f>SUM(E291,F291)</f>
    </nc>
  </rcc>
  <rfmt sheetId="1" sqref="E291" start="0" length="0">
    <dxf>
      <border outline="0">
        <right/>
      </border>
    </dxf>
  </rfmt>
  <rfmt sheetId="1" sqref="F291" start="0" length="0">
    <dxf/>
  </rfmt>
  <rfmt sheetId="1" sqref="G291" start="0" length="0">
    <dxf/>
  </rfmt>
  <rrc rId="7454" sId="1" ref="A292:XFD292" action="insertRow"/>
  <rfmt sheetId="1" sqref="A292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292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7455" sId="1" odxf="1" dxf="1">
    <nc r="C292">
      <f>SUM(C290:C291)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456" sId="1" odxf="1" dxf="1">
    <nc r="D292">
      <f>SUM(D290:D291)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457" sId="1" odxf="1" dxf="1">
    <nc r="E292">
      <f>SUM(E290:E291)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7458" sId="1" odxf="1" dxf="1">
    <nc r="F292">
      <f>SUM(F290:F291)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459" sId="1" odxf="1" dxf="1">
    <nc r="G292">
      <f>SUM(G290:G291)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460" sId="1" odxf="1" dxf="1">
    <nc r="H292">
      <f>SUM(H290:H291)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461" sId="1" odxf="1" dxf="1">
    <nc r="I292">
      <f>SUM(I290:I291)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462" sId="1" odxf="1" dxf="1">
    <nc r="J292">
      <f>SUM(J290:J291)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463" sId="1" odxf="1" dxf="1">
    <nc r="K292">
      <f>SUM(K290:K291)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464" sId="1" odxf="1" dxf="1">
    <nc r="L292">
      <f>SUM(L290:L291)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465" sId="1" odxf="1" dxf="1">
    <nc r="M292">
      <f>SUM(M290:M291)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</revisions>
</file>

<file path=xl/revisions/revisionLog11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66" sId="1">
    <oc r="C272">
      <f>SUM(C275:C290)</f>
    </oc>
    <nc r="C272">
      <f>SUM(C275,C278,C281,C284,C287,C290)</f>
    </nc>
  </rcc>
  <rcc rId="7467" sId="1">
    <oc r="D272">
      <f>SUM(D275:D290)</f>
    </oc>
    <nc r="D272">
      <f>SUM(D275,D278,D281,D284,D287,D290)</f>
    </nc>
  </rcc>
  <rcc rId="7468" sId="1">
    <oc r="E272">
      <f>SUM(E275:E290)</f>
    </oc>
    <nc r="E272">
      <f>SUM(E275,E278,E281,E284,E287,E290)</f>
    </nc>
  </rcc>
  <rcc rId="7469" sId="1">
    <oc r="F272">
      <f>SUM(F275:F290)</f>
    </oc>
    <nc r="F272">
      <f>SUM(F275,F278,F281,F284,F287,F290)</f>
    </nc>
  </rcc>
  <rcc rId="7470" sId="1">
    <oc r="G272">
      <f>SUM(G275:G290)</f>
    </oc>
    <nc r="G272">
      <f>SUM(G275,G278,G281,G284,G287,G290)</f>
    </nc>
  </rcc>
  <rcc rId="7471" sId="1">
    <oc r="H272">
      <f>SUM(H275:H290)</f>
    </oc>
    <nc r="H272">
      <f>SUM(H275,H278,H281,H284,H287,H290)</f>
    </nc>
  </rcc>
  <rcc rId="7472" sId="1">
    <oc r="I272">
      <f>SUM(I275:I290)</f>
    </oc>
    <nc r="I272">
      <f>SUM(I275,I278,I281,I284,I287,I290)</f>
    </nc>
  </rcc>
  <rcc rId="7473" sId="1">
    <oc r="J272">
      <f>SUM(J275:J290)</f>
    </oc>
    <nc r="J272">
      <f>SUM(J275,J278,J281,J284,J287,J290)</f>
    </nc>
  </rcc>
  <rcc rId="7474" sId="1">
    <oc r="K272">
      <f>SUM(K275:K290)</f>
    </oc>
    <nc r="K272">
      <f>SUM(K275,K278,K281,K284,K287,K290)</f>
    </nc>
  </rcc>
  <rcc rId="7475" sId="1">
    <oc r="L272">
      <f>SUM(L275:L290)</f>
    </oc>
    <nc r="L272">
      <f>SUM(L275,L278,L281,L284,L287,L290)</f>
    </nc>
  </rcc>
  <rcc rId="7476" sId="1">
    <oc r="M272">
      <f>SUM(M275:M290)</f>
    </oc>
    <nc r="M272">
      <f>SUM(M275,M278,M281,M284,M287,M290)</f>
    </nc>
  </rcc>
  <rcc rId="7477" sId="1">
    <nc r="E273">
      <f>SUM(E276,E279,E282,E285,E288,E291)</f>
    </nc>
  </rcc>
  <rcc rId="7478" sId="1" odxf="1" dxf="1">
    <nc r="F273">
      <f>SUM(F276,F279,F282,F285,F288,F291)</f>
    </nc>
    <odxf>
      <border outline="0">
        <right style="thin">
          <color indexed="64"/>
        </right>
      </border>
    </odxf>
    <ndxf>
      <border outline="0">
        <right/>
      </border>
    </ndxf>
  </rcc>
  <rcc rId="7479" sId="1" odxf="1" dxf="1">
    <nc r="G273">
      <f>SUM(G276,G279,G282,G285,G288,G291)</f>
    </nc>
    <odxf>
      <border outline="0">
        <right style="thin">
          <color indexed="64"/>
        </right>
      </border>
    </odxf>
    <ndxf>
      <border outline="0">
        <right/>
      </border>
    </ndxf>
  </rcc>
  <rcc rId="7480" sId="1" odxf="1" dxf="1">
    <nc r="H273">
      <f>SUM(H276,H279,H282,H285,H288,H291)</f>
    </nc>
    <odxf>
      <border outline="0">
        <right style="thin">
          <color indexed="64"/>
        </right>
      </border>
    </odxf>
    <ndxf>
      <border outline="0">
        <right/>
      </border>
    </ndxf>
  </rcc>
  <rcc rId="7481" sId="1" odxf="1" dxf="1">
    <nc r="I273">
      <f>SUM(I276,I279,I282,I285,I288,I291)</f>
    </nc>
    <odxf>
      <border outline="0">
        <right style="thin">
          <color indexed="64"/>
        </right>
      </border>
    </odxf>
    <ndxf>
      <border outline="0">
        <right/>
      </border>
    </ndxf>
  </rcc>
  <rcc rId="7482" sId="1" odxf="1" dxf="1">
    <nc r="J273">
      <f>SUM(J276,J279,J282,J285,J288,J291)</f>
    </nc>
    <odxf>
      <border outline="0">
        <right style="thin">
          <color indexed="64"/>
        </right>
      </border>
    </odxf>
    <ndxf>
      <border outline="0">
        <right/>
      </border>
    </ndxf>
  </rcc>
  <rcc rId="7483" sId="1" odxf="1" dxf="1">
    <nc r="K273">
      <f>SUM(K276,K279,K282,K285,K288,K291)</f>
    </nc>
    <odxf>
      <border outline="0">
        <right style="thin">
          <color indexed="64"/>
        </right>
      </border>
    </odxf>
    <ndxf>
      <border outline="0">
        <right/>
      </border>
    </ndxf>
  </rcc>
  <rcc rId="7484" sId="1" odxf="1" dxf="1">
    <nc r="L273">
      <f>SUM(L276,L279,L282,L285,L288,L291)</f>
    </nc>
    <odxf>
      <border outline="0">
        <right style="thin">
          <color indexed="64"/>
        </right>
      </border>
    </odxf>
    <ndxf>
      <border outline="0">
        <right/>
      </border>
    </ndxf>
  </rcc>
  <rcc rId="7485" sId="1" odxf="1" dxf="1">
    <nc r="M273">
      <f>SUM(M276,M279,M282,M285,M288,M291)</f>
    </nc>
    <odxf>
      <border outline="0">
        <right style="thin">
          <color indexed="64"/>
        </right>
      </border>
    </odxf>
    <ndxf>
      <border outline="0">
        <right/>
      </border>
    </ndxf>
  </rcc>
  <rcc rId="7486" sId="1">
    <nc r="C274">
      <f>SUM(C272,C273)</f>
    </nc>
  </rcc>
  <rcc rId="7487" sId="1">
    <nc r="D274">
      <f>SUM(D272,D273)</f>
    </nc>
  </rcc>
  <rcc rId="7488" sId="1" odxf="1" dxf="1">
    <nc r="E274">
      <f>SUM(E272,E273)</f>
    </nc>
    <odxf>
      <border outline="0">
        <right/>
      </border>
    </odxf>
    <ndxf>
      <border outline="0">
        <right style="thin">
          <color indexed="64"/>
        </right>
      </border>
    </ndxf>
  </rcc>
  <rcc rId="7489" sId="1">
    <nc r="F274">
      <f>SUM(F272,F273)</f>
    </nc>
  </rcc>
  <rcc rId="7490" sId="1">
    <nc r="G274">
      <f>SUM(G272,G273)</f>
    </nc>
  </rcc>
  <rcc rId="7491" sId="1">
    <nc r="H274">
      <f>SUM(H272,H273)</f>
    </nc>
  </rcc>
  <rcc rId="7492" sId="1">
    <nc r="I274">
      <f>SUM(I272,I273)</f>
    </nc>
  </rcc>
  <rcc rId="7493" sId="1">
    <nc r="J274">
      <f>SUM(J272,J273)</f>
    </nc>
  </rcc>
  <rcc rId="7494" sId="1">
    <nc r="K274">
      <f>SUM(K272,K273)</f>
    </nc>
  </rcc>
  <rcc rId="7495" sId="1">
    <nc r="L274">
      <f>SUM(L272,L273)</f>
    </nc>
  </rcc>
  <rcc rId="7496" sId="1">
    <nc r="M274">
      <f>SUM(M272,M273)</f>
    </nc>
  </rcc>
  <rfmt sheetId="1" sqref="C274:M274" start="0" length="2147483647">
    <dxf>
      <font>
        <b/>
      </font>
    </dxf>
  </rfmt>
</revisions>
</file>

<file path=xl/revisions/revisionLog11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7497" sId="1" ref="A294:XFD294" action="insertRow"/>
  <rfmt sheetId="1" sqref="A294" start="0" length="0">
    <dxf>
      <font>
        <b val="0"/>
        <color indexed="8"/>
        <name val="Times New Roman"/>
        <scheme val="none"/>
      </font>
    </dxf>
  </rfmt>
  <rfmt sheetId="1" sqref="B294" start="0" length="0">
    <dxf>
      <font>
        <b val="0"/>
        <color indexed="8"/>
        <name val="Times New Roman"/>
        <scheme val="none"/>
      </font>
    </dxf>
  </rfmt>
  <rcc rId="7498" sId="1" odxf="1" dxf="1">
    <nc r="C294">
      <f>D294+G294+H294+I294+J294+K294+L294+M294</f>
    </nc>
    <odxf>
      <font>
        <b/>
        <name val="Times New Roman"/>
        <scheme val="none"/>
      </font>
    </odxf>
    <ndxf>
      <font>
        <b val="0"/>
        <name val="Times New Roman"/>
        <scheme val="none"/>
      </font>
    </ndxf>
  </rcc>
  <rcc rId="7499" sId="1" odxf="1" dxf="1">
    <nc r="D294">
      <f>SUM(E294,F294)</f>
    </nc>
    <odxf>
      <font>
        <b/>
        <name val="Times New Roman"/>
        <scheme val="none"/>
      </font>
    </odxf>
    <ndxf>
      <font>
        <b val="0"/>
        <name val="Times New Roman"/>
        <scheme val="none"/>
      </font>
    </ndxf>
  </rcc>
  <rfmt sheetId="1" sqref="E294" start="0" length="0">
    <dxf>
      <font>
        <b val="0"/>
        <name val="Times New Roman"/>
        <scheme val="none"/>
      </font>
      <border outline="0">
        <right/>
      </border>
    </dxf>
  </rfmt>
  <rfmt sheetId="1" sqref="F294" start="0" length="0">
    <dxf>
      <font>
        <b val="0"/>
        <name val="Times New Roman"/>
        <scheme val="none"/>
      </font>
    </dxf>
  </rfmt>
  <rfmt sheetId="1" sqref="G294" start="0" length="0">
    <dxf>
      <font>
        <b val="0"/>
        <name val="Times New Roman"/>
        <scheme val="none"/>
      </font>
    </dxf>
  </rfmt>
  <rfmt sheetId="1" sqref="H294" start="0" length="0">
    <dxf>
      <font>
        <b val="0"/>
        <name val="Times New Roman"/>
        <scheme val="none"/>
      </font>
    </dxf>
  </rfmt>
  <rfmt sheetId="1" sqref="I294" start="0" length="0">
    <dxf>
      <font>
        <b val="0"/>
        <name val="Times New Roman"/>
        <scheme val="none"/>
      </font>
    </dxf>
  </rfmt>
  <rfmt sheetId="1" sqref="J294" start="0" length="0">
    <dxf>
      <font>
        <b val="0"/>
        <name val="Times New Roman"/>
        <scheme val="none"/>
      </font>
    </dxf>
  </rfmt>
  <rfmt sheetId="1" sqref="K294" start="0" length="0">
    <dxf>
      <font>
        <b val="0"/>
        <name val="Times New Roman"/>
        <scheme val="none"/>
      </font>
    </dxf>
  </rfmt>
  <rfmt sheetId="1" sqref="L294" start="0" length="0">
    <dxf>
      <font>
        <b val="0"/>
        <name val="Times New Roman"/>
        <scheme val="none"/>
      </font>
    </dxf>
  </rfmt>
  <rfmt sheetId="1" sqref="M294" start="0" length="0">
    <dxf>
      <font>
        <b val="0"/>
        <name val="Times New Roman"/>
        <scheme val="none"/>
      </font>
    </dxf>
  </rfmt>
  <rfmt sheetId="1" sqref="N294" start="0" length="0">
    <dxf>
      <font>
        <b val="0"/>
        <name val="Times New Roman"/>
        <scheme val="none"/>
      </font>
    </dxf>
  </rfmt>
  <rfmt sheetId="1" sqref="O294" start="0" length="0">
    <dxf>
      <font>
        <b val="0"/>
        <name val="Times New Roman"/>
        <scheme val="none"/>
      </font>
    </dxf>
  </rfmt>
  <rfmt sheetId="1" sqref="P294" start="0" length="0">
    <dxf>
      <font>
        <b val="0"/>
        <name val="Times New Roman"/>
        <scheme val="none"/>
      </font>
    </dxf>
  </rfmt>
  <rfmt sheetId="1" sqref="Q294" start="0" length="0">
    <dxf>
      <font>
        <b val="0"/>
        <name val="Times New Roman"/>
        <scheme val="none"/>
      </font>
    </dxf>
  </rfmt>
  <rfmt sheetId="1" sqref="R294" start="0" length="0">
    <dxf>
      <font>
        <b val="0"/>
        <name val="Times New Roman"/>
        <scheme val="none"/>
      </font>
    </dxf>
  </rfmt>
  <rfmt sheetId="1" sqref="A294:XFD294" start="0" length="0">
    <dxf>
      <font>
        <b val="0"/>
        <name val="Times New Roman"/>
        <scheme val="none"/>
      </font>
    </dxf>
  </rfmt>
  <rrc rId="7500" sId="1" ref="A295:XFD295" action="insertRow"/>
  <rfmt sheetId="1" sqref="A295:M295">
    <dxf>
      <fill>
        <patternFill patternType="solid">
          <bgColor theme="4" tint="0.79998168889431442"/>
        </patternFill>
      </fill>
    </dxf>
  </rfmt>
  <rrc rId="7501" sId="1" ref="A297:XFD297" action="insertRow"/>
  <rfmt sheetId="1" sqref="B297" start="0" length="0">
    <dxf/>
  </rfmt>
  <rcc rId="7502" sId="1">
    <nc r="C297">
      <f>D297+G297+H297+I297+J297+K297+L297+M297</f>
    </nc>
  </rcc>
  <rcc rId="7503" sId="1">
    <nc r="D297">
      <f>SUM(E297,F297)</f>
    </nc>
  </rcc>
  <rfmt sheetId="1" sqref="E297" start="0" length="0">
    <dxf>
      <border outline="0">
        <right/>
      </border>
    </dxf>
  </rfmt>
  <rrc rId="7504" sId="1" ref="A298:XFD298" action="insertRow"/>
  <rfmt sheetId="1" sqref="A298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298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7505" sId="1" odxf="1" dxf="1">
    <nc r="C298">
      <f>SUM(C296:C297)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506" sId="1" odxf="1" dxf="1">
    <nc r="D298">
      <f>SUM(D296:D297)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507" sId="1" odxf="1" dxf="1">
    <nc r="E298">
      <f>SUM(E296:E297)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7508" sId="1" odxf="1" dxf="1">
    <nc r="F298">
      <f>SUM(F296:F297)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509" sId="1" odxf="1" dxf="1">
    <nc r="G298">
      <f>SUM(G296:G297)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510" sId="1" odxf="1" dxf="1">
    <nc r="H298">
      <f>SUM(H296:H297)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511" sId="1" odxf="1" dxf="1">
    <nc r="I298">
      <f>SUM(I296:I297)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512" sId="1" odxf="1" dxf="1">
    <nc r="J298">
      <f>SUM(J296:J297)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513" sId="1" odxf="1" dxf="1">
    <nc r="K298">
      <f>SUM(K296:K297)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514" sId="1" odxf="1" dxf="1">
    <nc r="L298">
      <f>SUM(L296:L297)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515" sId="1" odxf="1" dxf="1">
    <nc r="M298">
      <f>SUM(M296:M297)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7516" sId="1" ref="A300:XFD300" action="insertRow"/>
  <rfmt sheetId="1" sqref="B300" start="0" length="0">
    <dxf/>
  </rfmt>
  <rcc rId="7517" sId="1">
    <nc r="C300">
      <f>D300+G300+H300+I300+J300+K300+L300+M300</f>
    </nc>
  </rcc>
  <rcc rId="7518" sId="1">
    <nc r="D300">
      <f>SUM(E300,F300)</f>
    </nc>
  </rcc>
  <rfmt sheetId="1" sqref="E300" start="0" length="0">
    <dxf>
      <border outline="0">
        <right/>
      </border>
    </dxf>
  </rfmt>
  <rrc rId="7519" sId="1" ref="A301:XFD301" action="insertRow"/>
  <rfmt sheetId="1" sqref="A301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301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7520" sId="1" odxf="1" dxf="1">
    <nc r="C301">
      <f>SUM(C299:C300)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521" sId="1" odxf="1" dxf="1">
    <nc r="D301">
      <f>SUM(D299:D300)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522" sId="1" odxf="1" dxf="1">
    <nc r="E301">
      <f>SUM(E299:E300)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7523" sId="1" odxf="1" dxf="1">
    <nc r="F301">
      <f>SUM(F299:F300)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524" sId="1" odxf="1" dxf="1">
    <nc r="G301">
      <f>SUM(G299:G300)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525" sId="1" odxf="1" dxf="1">
    <nc r="H301">
      <f>SUM(H299:H300)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526" sId="1" odxf="1" dxf="1">
    <nc r="I301">
      <f>SUM(I299:I300)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527" sId="1" odxf="1" dxf="1">
    <nc r="J301">
      <f>SUM(J299:J300)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528" sId="1" odxf="1" dxf="1">
    <nc r="K301">
      <f>SUM(K299:K300)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529" sId="1" odxf="1" dxf="1">
    <nc r="L301">
      <f>SUM(L299:L300)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530" sId="1" odxf="1" dxf="1">
    <nc r="M301">
      <f>SUM(M299:M300)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7531" sId="1" ref="A303:XFD303" action="insertRow"/>
  <rfmt sheetId="1" sqref="B303" start="0" length="0">
    <dxf/>
  </rfmt>
  <rcc rId="7532" sId="1">
    <nc r="C303">
      <f>D303+G303+H303+I303+J303+K303+L303+M303</f>
    </nc>
  </rcc>
  <rcc rId="7533" sId="1">
    <nc r="D303">
      <f>SUM(E303,F303)</f>
    </nc>
  </rcc>
  <rfmt sheetId="1" sqref="E303" start="0" length="0">
    <dxf>
      <border outline="0">
        <right/>
      </border>
    </dxf>
  </rfmt>
  <rrc rId="7534" sId="1" ref="A304:XFD304" action="insertRow"/>
  <rfmt sheetId="1" sqref="A304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304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7535" sId="1" odxf="1" dxf="1">
    <nc r="C304">
      <f>SUM(C302:C303)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536" sId="1" odxf="1" dxf="1">
    <nc r="D304">
      <f>SUM(D302:D303)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537" sId="1" odxf="1" dxf="1">
    <nc r="E304">
      <f>SUM(E302:E303)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7538" sId="1" odxf="1" dxf="1">
    <nc r="F304">
      <f>SUM(F302:F303)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539" sId="1" odxf="1" dxf="1">
    <nc r="G304">
      <f>SUM(G302:G303)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540" sId="1" odxf="1" dxf="1">
    <nc r="H304">
      <f>SUM(H302:H303)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541" sId="1" odxf="1" dxf="1">
    <nc r="I304">
      <f>SUM(I302:I303)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542" sId="1" odxf="1" dxf="1">
    <nc r="J304">
      <f>SUM(J302:J303)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543" sId="1" odxf="1" dxf="1">
    <nc r="K304">
      <f>SUM(K302:K303)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544" sId="1" odxf="1" dxf="1">
    <nc r="L304">
      <f>SUM(L302:L303)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545" sId="1" odxf="1" dxf="1">
    <nc r="M304">
      <f>SUM(M302:M303)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7546" sId="1" ref="A306:XFD306" action="insertRow"/>
  <rfmt sheetId="1" sqref="B306" start="0" length="0">
    <dxf/>
  </rfmt>
  <rcc rId="7547" sId="1">
    <nc r="C306">
      <f>D306+G306+H306+I306+J306+K306+L306+M306</f>
    </nc>
  </rcc>
  <rcc rId="7548" sId="1">
    <nc r="D306">
      <f>SUM(E306,F306)</f>
    </nc>
  </rcc>
  <rfmt sheetId="1" sqref="E306" start="0" length="0">
    <dxf>
      <border outline="0">
        <right/>
      </border>
    </dxf>
  </rfmt>
  <rrc rId="7549" sId="1" ref="A307:XFD307" action="insertRow"/>
  <rfmt sheetId="1" sqref="A307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307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7550" sId="1" odxf="1" dxf="1">
    <nc r="C307">
      <f>SUM(C305:C306)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551" sId="1" odxf="1" dxf="1">
    <nc r="D307">
      <f>SUM(D305:D306)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552" sId="1" odxf="1" dxf="1">
    <nc r="E307">
      <f>SUM(E305:E306)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7553" sId="1" odxf="1" dxf="1">
    <nc r="F307">
      <f>SUM(F305:F306)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554" sId="1" odxf="1" dxf="1">
    <nc r="G307">
      <f>SUM(G305:G306)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555" sId="1" odxf="1" dxf="1">
    <nc r="H307">
      <f>SUM(H305:H306)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556" sId="1" odxf="1" dxf="1">
    <nc r="I307">
      <f>SUM(I305:I306)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557" sId="1" odxf="1" dxf="1">
    <nc r="J307">
      <f>SUM(J305:J306)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558" sId="1" odxf="1" dxf="1">
    <nc r="K307">
      <f>SUM(K305:K306)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559" sId="1" odxf="1" dxf="1">
    <nc r="L307">
      <f>SUM(L305:L306)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560" sId="1" odxf="1" dxf="1">
    <nc r="M307">
      <f>SUM(M305:M306)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7561" sId="1" ref="A309:XFD309" action="insertRow"/>
  <rfmt sheetId="1" sqref="B309" start="0" length="0">
    <dxf/>
  </rfmt>
  <rcc rId="7562" sId="1">
    <nc r="C309">
      <f>D309+G309+H309+I309+J309+K309+L309+M309</f>
    </nc>
  </rcc>
  <rcc rId="7563" sId="1">
    <nc r="D309">
      <f>SUM(E309,F309)</f>
    </nc>
  </rcc>
  <rfmt sheetId="1" sqref="E309" start="0" length="0">
    <dxf>
      <border outline="0">
        <right/>
      </border>
    </dxf>
  </rfmt>
  <rrc rId="7564" sId="1" ref="A310:XFD310" action="insertRow"/>
  <rfmt sheetId="1" sqref="A310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310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7565" sId="1" odxf="1" dxf="1">
    <nc r="C310">
      <f>SUM(C308:C309)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566" sId="1" odxf="1" dxf="1">
    <nc r="D310">
      <f>SUM(D308:D309)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567" sId="1" odxf="1" dxf="1">
    <nc r="E310">
      <f>SUM(E308:E309)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7568" sId="1" odxf="1" dxf="1">
    <nc r="F310">
      <f>SUM(F308:F309)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569" sId="1" odxf="1" dxf="1">
    <nc r="G310">
      <f>SUM(G308:G309)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570" sId="1" odxf="1" dxf="1">
    <nc r="H310">
      <f>SUM(H308:H309)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571" sId="1" odxf="1" dxf="1">
    <nc r="I310">
      <f>SUM(I308:I309)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572" sId="1" odxf="1" dxf="1">
    <nc r="J310">
      <f>SUM(J308:J309)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573" sId="1" odxf="1" dxf="1">
    <nc r="K310">
      <f>SUM(K308:K309)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574" sId="1" odxf="1" dxf="1">
    <nc r="L310">
      <f>SUM(L308:L309)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575" sId="1" odxf="1" dxf="1">
    <nc r="M310">
      <f>SUM(M308:M309)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7576" sId="1" ref="A312:XFD312" action="insertRow"/>
  <rfmt sheetId="1" sqref="B312" start="0" length="0">
    <dxf/>
  </rfmt>
  <rcc rId="7577" sId="1">
    <nc r="C312">
      <f>D312+G312+H312+I312+J312+K312+L312+M312</f>
    </nc>
  </rcc>
  <rcc rId="7578" sId="1">
    <nc r="D312">
      <f>SUM(E312,F312)</f>
    </nc>
  </rcc>
  <rfmt sheetId="1" sqref="E312" start="0" length="0">
    <dxf>
      <border outline="0">
        <right/>
      </border>
    </dxf>
  </rfmt>
  <rrc rId="7579" sId="1" ref="A313:XFD313" action="insertRow"/>
  <rfmt sheetId="1" sqref="A313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313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7580" sId="1" odxf="1" dxf="1">
    <nc r="C313">
      <f>SUM(C311:C312)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581" sId="1" odxf="1" dxf="1">
    <nc r="D313">
      <f>SUM(D311:D312)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582" sId="1" odxf="1" dxf="1">
    <nc r="E313">
      <f>SUM(E311:E312)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7583" sId="1" odxf="1" dxf="1">
    <nc r="F313">
      <f>SUM(F311:F312)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584" sId="1" odxf="1" dxf="1">
    <nc r="G313">
      <f>SUM(G311:G312)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585" sId="1" odxf="1" dxf="1">
    <nc r="H313">
      <f>SUM(H311:H312)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586" sId="1" odxf="1" dxf="1">
    <nc r="I313">
      <f>SUM(I311:I312)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587" sId="1" odxf="1" dxf="1">
    <nc r="J313">
      <f>SUM(J311:J312)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588" sId="1" odxf="1" dxf="1">
    <nc r="K313">
      <f>SUM(K311:K312)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589" sId="1" odxf="1" dxf="1">
    <nc r="L313">
      <f>SUM(L311:L312)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590" sId="1" odxf="1" dxf="1">
    <nc r="M313">
      <f>SUM(M311:M312)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7591" sId="1" ref="A315:XFD315" action="insertRow"/>
  <rfmt sheetId="1" sqref="B315" start="0" length="0">
    <dxf/>
  </rfmt>
  <rcc rId="7592" sId="1">
    <nc r="C315">
      <f>D315+G315+H315+I315+J315+K315+L315+M315</f>
    </nc>
  </rcc>
  <rcc rId="7593" sId="1">
    <nc r="D315">
      <f>SUM(E315,F315)</f>
    </nc>
  </rcc>
  <rfmt sheetId="1" sqref="E315" start="0" length="0">
    <dxf>
      <border outline="0">
        <right/>
      </border>
    </dxf>
  </rfmt>
  <rrc rId="7594" sId="1" ref="A316:XFD316" action="insertRow"/>
  <rfmt sheetId="1" sqref="A316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316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7595" sId="1" odxf="1" dxf="1">
    <nc r="C316">
      <f>SUM(C314:C315)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596" sId="1" odxf="1" dxf="1">
    <nc r="D316">
      <f>SUM(D314:D315)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597" sId="1" odxf="1" dxf="1">
    <nc r="E316">
      <f>SUM(E314:E315)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7598" sId="1" odxf="1" dxf="1">
    <nc r="F316">
      <f>SUM(F314:F315)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599" sId="1" odxf="1" dxf="1">
    <nc r="G316">
      <f>SUM(G314:G315)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600" sId="1" odxf="1" dxf="1">
    <nc r="H316">
      <f>SUM(H314:H315)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601" sId="1" odxf="1" dxf="1">
    <nc r="I316">
      <f>SUM(I314:I315)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602" sId="1" odxf="1" dxf="1">
    <nc r="J316">
      <f>SUM(J314:J315)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603" sId="1" odxf="1" dxf="1">
    <nc r="K316">
      <f>SUM(K314:K315)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604" sId="1" odxf="1" dxf="1">
    <nc r="L316">
      <f>SUM(L314:L315)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605" sId="1" odxf="1" dxf="1">
    <nc r="M316">
      <f>SUM(M314:M315)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7606" sId="1" ref="A318:XFD318" action="insertRow"/>
  <rfmt sheetId="1" sqref="B318" start="0" length="0">
    <dxf/>
  </rfmt>
  <rcc rId="7607" sId="1">
    <nc r="C318">
      <f>D318+G318+H318+I318+J318+K318+L318+M318</f>
    </nc>
  </rcc>
  <rcc rId="7608" sId="1">
    <nc r="D318">
      <f>SUM(E318,F318)</f>
    </nc>
  </rcc>
  <rfmt sheetId="1" sqref="E318" start="0" length="0">
    <dxf>
      <border outline="0">
        <right/>
      </border>
    </dxf>
  </rfmt>
  <rrc rId="7609" sId="1" ref="A319:XFD319" action="insertRow"/>
  <rfmt sheetId="1" sqref="A319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319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7610" sId="1" odxf="1" dxf="1">
    <nc r="C319">
      <f>SUM(C317:C318)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611" sId="1" odxf="1" dxf="1">
    <nc r="D319">
      <f>SUM(D317:D318)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612" sId="1" odxf="1" dxf="1">
    <nc r="E319">
      <f>SUM(E317:E318)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7613" sId="1" odxf="1" dxf="1">
    <nc r="F319">
      <f>SUM(F317:F318)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614" sId="1" odxf="1" dxf="1">
    <nc r="G319">
      <f>SUM(G317:G318)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615" sId="1" odxf="1" dxf="1">
    <nc r="H319">
      <f>SUM(H317:H318)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616" sId="1" odxf="1" dxf="1">
    <nc r="I319">
      <f>SUM(I317:I318)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617" sId="1" odxf="1" dxf="1">
    <nc r="J319">
      <f>SUM(J317:J318)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618" sId="1" odxf="1" dxf="1">
    <nc r="K319">
      <f>SUM(K317:K318)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619" sId="1" odxf="1" dxf="1">
    <nc r="L319">
      <f>SUM(L317:L318)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620" sId="1" odxf="1" dxf="1">
    <nc r="M319">
      <f>SUM(M317:M318)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7621" sId="1" ref="A321:XFD321" action="insertRow"/>
  <rfmt sheetId="1" sqref="B321" start="0" length="0">
    <dxf/>
  </rfmt>
  <rcc rId="7622" sId="1">
    <nc r="C321">
      <f>D321+G321+H321+I321+J321+K321+L321+M321</f>
    </nc>
  </rcc>
  <rcc rId="7623" sId="1">
    <nc r="D321">
      <f>SUM(E321,F321)</f>
    </nc>
  </rcc>
  <rfmt sheetId="1" sqref="E321" start="0" length="0">
    <dxf>
      <border outline="0">
        <right/>
      </border>
    </dxf>
  </rfmt>
  <rrc rId="7624" sId="1" ref="A322:XFD322" action="insertRow"/>
  <rfmt sheetId="1" sqref="A322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322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7625" sId="1" odxf="1" dxf="1">
    <nc r="C322">
      <f>SUM(C320:C321)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626" sId="1" odxf="1" dxf="1">
    <nc r="D322">
      <f>SUM(D320:D321)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627" sId="1" odxf="1" dxf="1">
    <nc r="E322">
      <f>SUM(E320:E321)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7628" sId="1" odxf="1" dxf="1">
    <nc r="F322">
      <f>SUM(F320:F321)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629" sId="1" odxf="1" dxf="1">
    <nc r="G322">
      <f>SUM(G320:G321)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630" sId="1" odxf="1" dxf="1">
    <nc r="H322">
      <f>SUM(H320:H321)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631" sId="1" odxf="1" dxf="1">
    <nc r="I322">
      <f>SUM(I320:I321)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632" sId="1" odxf="1" dxf="1">
    <nc r="J322">
      <f>SUM(J320:J321)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633" sId="1" odxf="1" dxf="1">
    <nc r="K322">
      <f>SUM(K320:K321)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634" sId="1" odxf="1" dxf="1">
    <nc r="L322">
      <f>SUM(L320:L321)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635" sId="1" odxf="1" dxf="1">
    <nc r="M322">
      <f>SUM(M320:M321)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7636" sId="1" ref="A324:XFD324" action="insertRow"/>
  <rfmt sheetId="1" sqref="B324" start="0" length="0">
    <dxf/>
  </rfmt>
  <rcc rId="7637" sId="1">
    <nc r="C324">
      <f>D324+G324+H324+I324+J324+K324+L324+M324</f>
    </nc>
  </rcc>
  <rcc rId="7638" sId="1">
    <nc r="D324">
      <f>SUM(E324,F324)</f>
    </nc>
  </rcc>
  <rfmt sheetId="1" sqref="E324" start="0" length="0">
    <dxf>
      <border outline="0">
        <right/>
      </border>
    </dxf>
  </rfmt>
  <rrc rId="7639" sId="1" ref="A325:XFD325" action="insertRow"/>
  <rfmt sheetId="1" sqref="A325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325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7640" sId="1" odxf="1" dxf="1">
    <nc r="C325">
      <f>SUM(C323:C324)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641" sId="1" odxf="1" dxf="1">
    <nc r="D325">
      <f>SUM(D323:D324)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642" sId="1" odxf="1" dxf="1">
    <nc r="E325">
      <f>SUM(E323:E324)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7643" sId="1" odxf="1" dxf="1">
    <nc r="F325">
      <f>SUM(F323:F324)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644" sId="1" odxf="1" dxf="1">
    <nc r="G325">
      <f>SUM(G323:G324)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645" sId="1" odxf="1" dxf="1">
    <nc r="H325">
      <f>SUM(H323:H324)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646" sId="1" odxf="1" dxf="1">
    <nc r="I325">
      <f>SUM(I323:I324)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647" sId="1" odxf="1" dxf="1">
    <nc r="J325">
      <f>SUM(J323:J324)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648" sId="1" odxf="1" dxf="1">
    <nc r="K325">
      <f>SUM(K323:K324)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649" sId="1" odxf="1" dxf="1">
    <nc r="L325">
      <f>SUM(L323:L324)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650" sId="1" odxf="1" dxf="1">
    <nc r="M325">
      <f>SUM(M323:M324)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7651" sId="1" ref="A327:XFD327" action="insertRow"/>
  <rfmt sheetId="1" sqref="B327" start="0" length="0">
    <dxf/>
  </rfmt>
  <rcc rId="7652" sId="1">
    <nc r="C327">
      <f>D327+G327+H327+I327+J327+K327+L327+M327</f>
    </nc>
  </rcc>
  <rcc rId="7653" sId="1">
    <nc r="D327">
      <f>SUM(E327,F327)</f>
    </nc>
  </rcc>
  <rfmt sheetId="1" sqref="E327" start="0" length="0">
    <dxf>
      <border outline="0">
        <right/>
      </border>
    </dxf>
  </rfmt>
  <rrc rId="7654" sId="1" ref="A328:XFD328" action="insertRow"/>
  <rfmt sheetId="1" sqref="A328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328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7655" sId="1" odxf="1" dxf="1">
    <nc r="C328">
      <f>SUM(C326:C327)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656" sId="1" odxf="1" dxf="1">
    <nc r="D328">
      <f>SUM(D326:D327)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657" sId="1" odxf="1" dxf="1">
    <nc r="E328">
      <f>SUM(E326:E327)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7658" sId="1" odxf="1" dxf="1">
    <nc r="F328">
      <f>SUM(F326:F327)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659" sId="1" odxf="1" dxf="1">
    <nc r="G328">
      <f>SUM(G326:G327)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660" sId="1" odxf="1" dxf="1">
    <nc r="H328">
      <f>SUM(H326:H327)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661" sId="1" odxf="1" dxf="1">
    <nc r="I328">
      <f>SUM(I326:I327)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662" sId="1" odxf="1" dxf="1">
    <nc r="J328">
      <f>SUM(J326:J327)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663" sId="1" odxf="1" dxf="1">
    <nc r="K328">
      <f>SUM(K326:K327)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664" sId="1" odxf="1" dxf="1">
    <nc r="L328">
      <f>SUM(L326:L327)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665" sId="1" odxf="1" dxf="1">
    <nc r="M328">
      <f>SUM(M326:M327)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666" sId="1">
    <oc r="C293">
      <f>SUM(C296:C326)</f>
    </oc>
    <nc r="C293">
      <f>SUM(C296,C299,C302,C305,C308,C311,C314,C317,C320,C323,C326)</f>
    </nc>
  </rcc>
  <rcc rId="7667" sId="1">
    <oc r="D293">
      <f>SUM(D296:D326)</f>
    </oc>
    <nc r="D293">
      <f>SUM(D296,D299,D302,D305,D308,D311,D314,D317,D320,D323,D326)</f>
    </nc>
  </rcc>
  <rcc rId="7668" sId="1">
    <oc r="E293">
      <f>SUM(E296:E326)</f>
    </oc>
    <nc r="E293">
      <f>SUM(E296,E299,E302,E305,E308,E311,E314,E317,E320,E323,E326)</f>
    </nc>
  </rcc>
  <rcc rId="7669" sId="1">
    <oc r="F293">
      <f>SUM(F296:F326)</f>
    </oc>
    <nc r="F293">
      <f>SUM(F296,F299,F302,F305,F308,F311,F314,F317,F320,F323,F326)</f>
    </nc>
  </rcc>
  <rcc rId="7670" sId="1">
    <oc r="G293">
      <f>SUM(G296:G326)</f>
    </oc>
    <nc r="G293">
      <f>SUM(G296,G299,G302,G305,G308,G311,G314,G317,G320,G323,G326)</f>
    </nc>
  </rcc>
  <rcc rId="7671" sId="1">
    <oc r="H293">
      <f>SUM(H296:H326)</f>
    </oc>
    <nc r="H293">
      <f>SUM(H296,H299,H302,H305,H308,H311,H314,H317,H320,H323,H326)</f>
    </nc>
  </rcc>
  <rcc rId="7672" sId="1">
    <oc r="I293">
      <f>SUM(I296:I326)</f>
    </oc>
    <nc r="I293">
      <f>SUM(I296,I299,I302,I305,I308,I311,I314,I317,I320,I323,I326)</f>
    </nc>
  </rcc>
  <rcc rId="7673" sId="1">
    <oc r="J293">
      <f>SUM(J296:J326)</f>
    </oc>
    <nc r="J293">
      <f>SUM(J296,J299,J302,J305,J308,J311,J314,J317,J320,J323,J326)</f>
    </nc>
  </rcc>
  <rcc rId="7674" sId="1">
    <oc r="K293">
      <f>SUM(K296:K326)</f>
    </oc>
    <nc r="K293">
      <f>SUM(K296,K299,K302,K305,K308,K311,K314,K317,K320,K323,K326)</f>
    </nc>
  </rcc>
  <rcc rId="7675" sId="1">
    <oc r="L293">
      <f>SUM(L296:L326)</f>
    </oc>
    <nc r="L293">
      <f>SUM(L296,L299,L302,L305,L308,L311,L314,L317,L320,L323,L326)</f>
    </nc>
  </rcc>
  <rcc rId="7676" sId="1">
    <oc r="M293">
      <f>SUM(M296:M326)</f>
    </oc>
    <nc r="M293">
      <f>SUM(M296,M299,M302,M305,M308,M311,M314,M317,M320,M323,M326)</f>
    </nc>
  </rcc>
  <rcc rId="7677" sId="1">
    <nc r="E294">
      <f>SUM(E297,E300,E303,E306,E309,E312,E315,E318,E321,E324,E327)</f>
    </nc>
  </rcc>
  <rcc rId="7678" sId="1" odxf="1" dxf="1">
    <nc r="F294">
      <f>SUM(F297,F300,F303,F306,F309,F312,F315,F318,F321,F324,F327)</f>
    </nc>
    <ndxf>
      <border outline="0">
        <right/>
      </border>
    </ndxf>
  </rcc>
  <rcc rId="7679" sId="1" odxf="1" dxf="1">
    <nc r="G294">
      <f>SUM(G297,G300,G303,G306,G309,G312,G315,G318,G321,G324,G327)</f>
    </nc>
    <ndxf>
      <border outline="0">
        <right/>
      </border>
    </ndxf>
  </rcc>
  <rcc rId="7680" sId="1" odxf="1" dxf="1">
    <nc r="H294">
      <f>SUM(H297,H300,H303,H306,H309,H312,H315,H318,H321,H324,H327)</f>
    </nc>
    <ndxf>
      <border outline="0">
        <right/>
      </border>
    </ndxf>
  </rcc>
  <rcc rId="7681" sId="1" odxf="1" dxf="1">
    <nc r="I294">
      <f>SUM(I297,I300,I303,I306,I309,I312,I315,I318,I321,I324,I327)</f>
    </nc>
    <ndxf>
      <border outline="0">
        <right/>
      </border>
    </ndxf>
  </rcc>
  <rcc rId="7682" sId="1" odxf="1" dxf="1">
    <nc r="J294">
      <f>SUM(J297,J300,J303,J306,J309,J312,J315,J318,J321,J324,J327)</f>
    </nc>
    <ndxf>
      <border outline="0">
        <right/>
      </border>
    </ndxf>
  </rcc>
  <rcc rId="7683" sId="1" odxf="1" dxf="1">
    <nc r="K294">
      <f>SUM(K297,K300,K303,K306,K309,K312,K315,K318,K321,K324,K327)</f>
    </nc>
    <ndxf>
      <border outline="0">
        <right/>
      </border>
    </ndxf>
  </rcc>
  <rcc rId="7684" sId="1" odxf="1" dxf="1">
    <nc r="L294">
      <f>SUM(L297,L300,L303,L306,L309,L312,L315,L318,L321,L324,L327)</f>
    </nc>
    <ndxf>
      <border outline="0">
        <right/>
      </border>
    </ndxf>
  </rcc>
  <rcc rId="7685" sId="1" odxf="1" dxf="1">
    <nc r="M294">
      <f>SUM(M297,M300,M303,M306,M309,M312,M315,M318,M321,M324,M327)</f>
    </nc>
    <ndxf>
      <border outline="0">
        <right/>
      </border>
    </ndxf>
  </rcc>
  <rcc rId="7686" sId="1">
    <nc r="C295">
      <f>SUM(C293,C294)</f>
    </nc>
  </rcc>
  <rcc rId="7687" sId="1">
    <nc r="D295">
      <f>SUM(D293,D294)</f>
    </nc>
  </rcc>
  <rcc rId="7688" sId="1" odxf="1" dxf="1">
    <nc r="E295">
      <f>SUM(E293,E294)</f>
    </nc>
    <odxf>
      <border outline="0">
        <right/>
      </border>
    </odxf>
    <ndxf>
      <border outline="0">
        <right style="thin">
          <color indexed="64"/>
        </right>
      </border>
    </ndxf>
  </rcc>
  <rcc rId="7689" sId="1">
    <nc r="F295">
      <f>SUM(F293,F294)</f>
    </nc>
  </rcc>
  <rcc rId="7690" sId="1">
    <nc r="G295">
      <f>SUM(G293,G294)</f>
    </nc>
  </rcc>
  <rcc rId="7691" sId="1">
    <nc r="H295">
      <f>SUM(H293,H294)</f>
    </nc>
  </rcc>
  <rcc rId="7692" sId="1">
    <nc r="I295">
      <f>SUM(I293,I294)</f>
    </nc>
  </rcc>
  <rcc rId="7693" sId="1">
    <nc r="J295">
      <f>SUM(J293,J294)</f>
    </nc>
  </rcc>
  <rcc rId="7694" sId="1">
    <nc r="K295">
      <f>SUM(K293,K294)</f>
    </nc>
  </rcc>
  <rcc rId="7695" sId="1">
    <nc r="L295">
      <f>SUM(L293,L294)</f>
    </nc>
  </rcc>
  <rcc rId="7696" sId="1">
    <nc r="M295">
      <f>SUM(M293,M294)</f>
    </nc>
  </rcc>
  <rfmt sheetId="1" sqref="C295:M295" start="0" length="2147483647">
    <dxf>
      <font>
        <b/>
      </font>
    </dxf>
  </rfmt>
</revisions>
</file>

<file path=xl/revisions/revisionLog11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7697" sId="1" ref="A330:XFD330" action="insertRow"/>
  <rfmt sheetId="1" sqref="A330" start="0" length="0">
    <dxf>
      <font>
        <b val="0"/>
        <color indexed="8"/>
        <name val="Times New Roman"/>
        <scheme val="none"/>
      </font>
    </dxf>
  </rfmt>
  <rfmt sheetId="1" sqref="B330" start="0" length="0">
    <dxf>
      <font>
        <b val="0"/>
        <color indexed="8"/>
        <name val="Times New Roman"/>
        <scheme val="none"/>
      </font>
    </dxf>
  </rfmt>
  <rcc rId="7698" sId="1" odxf="1" dxf="1">
    <nc r="C330">
      <f>D330+G330+H330+I330+J330+K330+L330+M330</f>
    </nc>
    <odxf>
      <font>
        <b/>
        <name val="Times New Roman"/>
        <scheme val="none"/>
      </font>
      <alignment horizontal="right" vertical="top" readingOrder="0"/>
    </odxf>
    <ndxf>
      <font>
        <b val="0"/>
        <name val="Times New Roman"/>
        <scheme val="none"/>
      </font>
      <alignment horizontal="general" vertical="bottom" readingOrder="0"/>
    </ndxf>
  </rcc>
  <rcc rId="7699" sId="1" odxf="1" dxf="1">
    <nc r="D330">
      <f>SUM(E330,F330)</f>
    </nc>
    <odxf>
      <font>
        <b/>
        <name val="Times New Roman"/>
        <scheme val="none"/>
      </font>
      <alignment horizontal="right" vertical="top" readingOrder="0"/>
    </odxf>
    <ndxf>
      <font>
        <b val="0"/>
        <name val="Times New Roman"/>
        <scheme val="none"/>
      </font>
      <alignment horizontal="general" vertical="bottom" readingOrder="0"/>
    </ndxf>
  </rcc>
  <rfmt sheetId="1" sqref="E330" start="0" length="0">
    <dxf>
      <font>
        <b val="0"/>
        <name val="Times New Roman"/>
        <scheme val="none"/>
      </font>
      <alignment horizontal="general" vertical="bottom" readingOrder="0"/>
      <border outline="0">
        <right/>
      </border>
    </dxf>
  </rfmt>
  <rfmt sheetId="1" sqref="F330" start="0" length="0">
    <dxf>
      <font>
        <b val="0"/>
        <name val="Times New Roman"/>
        <scheme val="none"/>
      </font>
      <alignment horizontal="general" vertical="bottom" readingOrder="0"/>
    </dxf>
  </rfmt>
  <rfmt sheetId="1" sqref="G330" start="0" length="0">
    <dxf>
      <font>
        <b val="0"/>
        <name val="Times New Roman"/>
        <scheme val="none"/>
      </font>
      <alignment horizontal="general" vertical="bottom" readingOrder="0"/>
    </dxf>
  </rfmt>
  <rfmt sheetId="1" sqref="H330" start="0" length="0">
    <dxf>
      <font>
        <b val="0"/>
        <name val="Times New Roman"/>
        <scheme val="none"/>
      </font>
      <alignment horizontal="general" vertical="bottom" readingOrder="0"/>
    </dxf>
  </rfmt>
  <rfmt sheetId="1" sqref="I330" start="0" length="0">
    <dxf>
      <font>
        <b val="0"/>
        <name val="Times New Roman"/>
        <scheme val="none"/>
      </font>
      <alignment horizontal="general" vertical="bottom" readingOrder="0"/>
    </dxf>
  </rfmt>
  <rfmt sheetId="1" sqref="J330" start="0" length="0">
    <dxf>
      <font>
        <b val="0"/>
        <name val="Times New Roman"/>
        <scheme val="none"/>
      </font>
      <alignment horizontal="general" vertical="bottom" readingOrder="0"/>
    </dxf>
  </rfmt>
  <rfmt sheetId="1" sqref="K330" start="0" length="0">
    <dxf>
      <font>
        <b val="0"/>
        <name val="Times New Roman"/>
        <scheme val="none"/>
      </font>
      <alignment horizontal="general" vertical="bottom" readingOrder="0"/>
    </dxf>
  </rfmt>
  <rfmt sheetId="1" sqref="L330" start="0" length="0">
    <dxf>
      <font>
        <b val="0"/>
        <name val="Times New Roman"/>
        <scheme val="none"/>
      </font>
      <alignment horizontal="general" vertical="bottom" readingOrder="0"/>
    </dxf>
  </rfmt>
  <rfmt sheetId="1" sqref="M330" start="0" length="0">
    <dxf>
      <font>
        <b val="0"/>
        <name val="Times New Roman"/>
        <scheme val="none"/>
      </font>
      <alignment horizontal="general" vertical="bottom" readingOrder="0"/>
    </dxf>
  </rfmt>
  <rfmt sheetId="1" sqref="N330" start="0" length="0">
    <dxf>
      <font>
        <b val="0"/>
        <name val="Times New Roman"/>
        <scheme val="none"/>
      </font>
    </dxf>
  </rfmt>
  <rfmt sheetId="1" sqref="O330" start="0" length="0">
    <dxf>
      <font>
        <b val="0"/>
        <name val="Times New Roman"/>
        <scheme val="none"/>
      </font>
    </dxf>
  </rfmt>
  <rfmt sheetId="1" sqref="P330" start="0" length="0">
    <dxf>
      <font>
        <b val="0"/>
        <name val="Times New Roman"/>
        <scheme val="none"/>
      </font>
    </dxf>
  </rfmt>
  <rfmt sheetId="1" sqref="Q330" start="0" length="0">
    <dxf>
      <font>
        <b val="0"/>
        <name val="Times New Roman"/>
        <scheme val="none"/>
      </font>
    </dxf>
  </rfmt>
  <rfmt sheetId="1" sqref="R330" start="0" length="0">
    <dxf>
      <font>
        <b val="0"/>
        <name val="Times New Roman"/>
        <scheme val="none"/>
      </font>
    </dxf>
  </rfmt>
  <rfmt sheetId="1" sqref="A330:XFD330" start="0" length="0">
    <dxf>
      <font>
        <b val="0"/>
        <name val="Times New Roman"/>
        <scheme val="none"/>
      </font>
    </dxf>
  </rfmt>
  <rrc rId="7700" sId="1" ref="A331:XFD331" action="insertRow"/>
  <rfmt sheetId="1" sqref="A331:M331">
    <dxf>
      <fill>
        <patternFill patternType="solid">
          <bgColor theme="4" tint="0.79998168889431442"/>
        </patternFill>
      </fill>
    </dxf>
  </rfmt>
  <rrc rId="7701" sId="1" ref="A333:XFD333" action="insertRow"/>
  <rfmt sheetId="1" sqref="B333" start="0" length="0">
    <dxf/>
  </rfmt>
  <rcc rId="7702" sId="1">
    <nc r="C333">
      <f>D333+G333+H333+I333+J333+K333+L333+M333</f>
    </nc>
  </rcc>
  <rcc rId="7703" sId="1">
    <nc r="D333">
      <f>SUM(E333,F333)</f>
    </nc>
  </rcc>
  <rfmt sheetId="1" sqref="E333" start="0" length="0">
    <dxf>
      <border outline="0">
        <right/>
      </border>
    </dxf>
  </rfmt>
  <rrc rId="7704" sId="1" ref="A334:XFD334" action="insertRow"/>
  <rfmt sheetId="1" sqref="A334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334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7705" sId="1" odxf="1" dxf="1">
    <nc r="C334">
      <f>SUM(C332:C333)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706" sId="1" odxf="1" dxf="1">
    <nc r="D334">
      <f>SUM(D332:D333)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707" sId="1" odxf="1" dxf="1">
    <nc r="E334">
      <f>SUM(E332:E333)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7708" sId="1" odxf="1" dxf="1">
    <nc r="F334">
      <f>SUM(F332:F333)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709" sId="1" odxf="1" dxf="1">
    <nc r="G334">
      <f>SUM(G332:G333)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710" sId="1" odxf="1" dxf="1">
    <nc r="H334">
      <f>SUM(H332:H333)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711" sId="1" odxf="1" dxf="1">
    <nc r="I334">
      <f>SUM(I332:I333)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712" sId="1" odxf="1" dxf="1">
    <nc r="J334">
      <f>SUM(J332:J333)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713" sId="1" odxf="1" dxf="1">
    <nc r="K334">
      <f>SUM(K332:K333)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714" sId="1" odxf="1" dxf="1">
    <nc r="L334">
      <f>SUM(L332:L333)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715" sId="1" odxf="1" dxf="1">
    <nc r="M334">
      <f>SUM(M332:M333)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7716" sId="1" ref="A336:XFD336" action="insertRow"/>
  <rfmt sheetId="1" sqref="B336" start="0" length="0">
    <dxf/>
  </rfmt>
  <rcc rId="7717" sId="1">
    <nc r="C336">
      <f>D336+G336+H336+I336+J336+K336+L336+M336</f>
    </nc>
  </rcc>
  <rcc rId="7718" sId="1">
    <nc r="D336">
      <f>SUM(E336,F336)</f>
    </nc>
  </rcc>
  <rfmt sheetId="1" sqref="E336" start="0" length="0">
    <dxf>
      <border outline="0">
        <right/>
      </border>
    </dxf>
  </rfmt>
  <rrc rId="7719" sId="1" ref="A337:XFD337" action="insertRow"/>
  <rfmt sheetId="1" sqref="A337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337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7720" sId="1" odxf="1" dxf="1">
    <nc r="C337">
      <f>SUM(C335:C336)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721" sId="1" odxf="1" dxf="1">
    <nc r="D337">
      <f>SUM(D335:D336)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722" sId="1" odxf="1" dxf="1">
    <nc r="E337">
      <f>SUM(E335:E336)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7723" sId="1" odxf="1" dxf="1">
    <nc r="F337">
      <f>SUM(F335:F336)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724" sId="1" odxf="1" dxf="1">
    <nc r="G337">
      <f>SUM(G335:G336)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725" sId="1" odxf="1" dxf="1">
    <nc r="H337">
      <f>SUM(H335:H336)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726" sId="1" odxf="1" dxf="1">
    <nc r="I337">
      <f>SUM(I335:I336)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727" sId="1" odxf="1" dxf="1">
    <nc r="J337">
      <f>SUM(J335:J336)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728" sId="1" odxf="1" dxf="1">
    <nc r="K337">
      <f>SUM(K335:K336)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729" sId="1" odxf="1" dxf="1">
    <nc r="L337">
      <f>SUM(L335:L336)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730" sId="1" odxf="1" dxf="1">
    <nc r="M337">
      <f>SUM(M335:M336)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7731" sId="1" ref="A339:XFD339" action="insertRow"/>
  <rfmt sheetId="1" sqref="B339" start="0" length="0">
    <dxf/>
  </rfmt>
  <rcc rId="7732" sId="1">
    <nc r="C339">
      <f>D339+G339+H339+I339+J339+K339+L339+M339</f>
    </nc>
  </rcc>
  <rcc rId="7733" sId="1">
    <nc r="D339">
      <f>SUM(E339,F339)</f>
    </nc>
  </rcc>
  <rfmt sheetId="1" sqref="E339" start="0" length="0">
    <dxf>
      <border outline="0">
        <right/>
      </border>
    </dxf>
  </rfmt>
  <rfmt sheetId="1" sqref="J339" start="0" length="0">
    <dxf/>
  </rfmt>
  <rrc rId="7734" sId="1" ref="A340:XFD340" action="insertRow"/>
  <rfmt sheetId="1" sqref="A340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340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7735" sId="1" odxf="1" dxf="1">
    <nc r="C340">
      <f>SUM(C338:C339)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736" sId="1" odxf="1" dxf="1">
    <nc r="D340">
      <f>SUM(D338:D339)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737" sId="1" odxf="1" dxf="1">
    <nc r="E340">
      <f>SUM(E338:E339)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7738" sId="1" odxf="1" dxf="1">
    <nc r="F340">
      <f>SUM(F338:F339)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739" sId="1" odxf="1" dxf="1">
    <nc r="G340">
      <f>SUM(G338:G339)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740" sId="1" odxf="1" dxf="1">
    <nc r="H340">
      <f>SUM(H338:H339)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741" sId="1" odxf="1" dxf="1">
    <nc r="I340">
      <f>SUM(I338:I339)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742" sId="1" odxf="1" dxf="1">
    <nc r="J340">
      <f>SUM(J338:J339)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743" sId="1" odxf="1" dxf="1">
    <nc r="K340">
      <f>SUM(K338:K339)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744" sId="1" odxf="1" dxf="1">
    <nc r="L340">
      <f>SUM(L338:L339)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745" sId="1" odxf="1" dxf="1">
    <nc r="M340">
      <f>SUM(M338:M339)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7746" sId="1" ref="A342:XFD342" action="insertRow"/>
  <rfmt sheetId="1" sqref="B342" start="0" length="0">
    <dxf/>
  </rfmt>
  <rcc rId="7747" sId="1">
    <nc r="C342">
      <f>D342+G342+H342+I342+J342+K342+L342+M342</f>
    </nc>
  </rcc>
  <rcc rId="7748" sId="1">
    <nc r="D342">
      <f>SUM(E342,F342)</f>
    </nc>
  </rcc>
  <rfmt sheetId="1" sqref="E342" start="0" length="0">
    <dxf>
      <border outline="0">
        <right/>
      </border>
    </dxf>
  </rfmt>
  <rrc rId="7749" sId="1" ref="A343:XFD343" action="insertRow"/>
  <rfmt sheetId="1" sqref="A343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343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7750" sId="1" odxf="1" dxf="1">
    <nc r="C343">
      <f>SUM(C341:C342)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751" sId="1" odxf="1" dxf="1">
    <nc r="D343">
      <f>SUM(D341:D342)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752" sId="1" odxf="1" dxf="1">
    <nc r="E343">
      <f>SUM(E341:E342)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7753" sId="1" odxf="1" dxf="1">
    <nc r="F343">
      <f>SUM(F341:F342)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754" sId="1" odxf="1" dxf="1">
    <nc r="G343">
      <f>SUM(G341:G342)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755" sId="1" odxf="1" dxf="1">
    <nc r="H343">
      <f>SUM(H341:H342)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756" sId="1" odxf="1" dxf="1">
    <nc r="I343">
      <f>SUM(I341:I342)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757" sId="1" odxf="1" dxf="1">
    <nc r="J343">
      <f>SUM(J341:J342)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758" sId="1" odxf="1" dxf="1">
    <nc r="K343">
      <f>SUM(K341:K342)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759" sId="1" odxf="1" dxf="1">
    <nc r="L343">
      <f>SUM(L341:L342)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760" sId="1" odxf="1" dxf="1">
    <nc r="M343">
      <f>SUM(M341:M342)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7761" sId="1" ref="A345:XFD345" action="insertRow"/>
  <rfmt sheetId="1" sqref="B345" start="0" length="0">
    <dxf/>
  </rfmt>
  <rcc rId="7762" sId="1">
    <nc r="C345">
      <f>D345+G345+H345+I345+J345+K345+L345+M345</f>
    </nc>
  </rcc>
  <rcc rId="7763" sId="1">
    <nc r="D345">
      <f>SUM(E345,F345)</f>
    </nc>
  </rcc>
  <rfmt sheetId="1" sqref="E345" start="0" length="0">
    <dxf>
      <border outline="0">
        <right/>
      </border>
    </dxf>
  </rfmt>
  <rrc rId="7764" sId="1" ref="A346:XFD346" action="insertRow"/>
  <rfmt sheetId="1" sqref="A346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346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7765" sId="1" odxf="1" dxf="1">
    <nc r="C346">
      <f>SUM(C344:C345)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766" sId="1" odxf="1" dxf="1">
    <nc r="D346">
      <f>SUM(D344:D345)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767" sId="1" odxf="1" dxf="1">
    <nc r="E346">
      <f>SUM(E344:E345)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7768" sId="1" odxf="1" dxf="1">
    <nc r="F346">
      <f>SUM(F344:F345)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769" sId="1" odxf="1" dxf="1">
    <nc r="G346">
      <f>SUM(G344:G345)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770" sId="1" odxf="1" dxf="1">
    <nc r="H346">
      <f>SUM(H344:H345)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771" sId="1" odxf="1" dxf="1">
    <nc r="I346">
      <f>SUM(I344:I345)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772" sId="1" odxf="1" dxf="1">
    <nc r="J346">
      <f>SUM(J344:J345)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773" sId="1" odxf="1" dxf="1">
    <nc r="K346">
      <f>SUM(K344:K345)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774" sId="1" odxf="1" dxf="1">
    <nc r="L346">
      <f>SUM(L344:L345)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775" sId="1" odxf="1" dxf="1">
    <nc r="M346">
      <f>SUM(M344:M345)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7776" sId="1" ref="A348:XFD348" action="insertRow"/>
  <rfmt sheetId="1" sqref="B348" start="0" length="0">
    <dxf/>
  </rfmt>
  <rcc rId="7777" sId="1">
    <nc r="C348">
      <f>D348+G348+H348+I348+J348+K348+L348+M348</f>
    </nc>
  </rcc>
  <rcc rId="7778" sId="1">
    <nc r="D348">
      <f>SUM(E348,F348)</f>
    </nc>
  </rcc>
  <rfmt sheetId="1" sqref="E348" start="0" length="0">
    <dxf>
      <border outline="0">
        <right/>
      </border>
    </dxf>
  </rfmt>
  <rrc rId="7779" sId="1" ref="A349:XFD349" action="insertRow"/>
  <rfmt sheetId="1" sqref="A349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349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7780" sId="1" odxf="1" dxf="1">
    <nc r="C349">
      <f>SUM(C347:C348)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781" sId="1" odxf="1" dxf="1">
    <nc r="D349">
      <f>SUM(D347:D348)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782" sId="1" odxf="1" dxf="1">
    <nc r="E349">
      <f>SUM(E347:E348)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7783" sId="1" odxf="1" dxf="1">
    <nc r="F349">
      <f>SUM(F347:F348)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784" sId="1" odxf="1" dxf="1">
    <nc r="G349">
      <f>SUM(G347:G348)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785" sId="1" odxf="1" dxf="1">
    <nc r="H349">
      <f>SUM(H347:H348)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786" sId="1" odxf="1" dxf="1">
    <nc r="I349">
      <f>SUM(I347:I348)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787" sId="1" odxf="1" dxf="1">
    <nc r="J349">
      <f>SUM(J347:J348)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788" sId="1" odxf="1" dxf="1">
    <nc r="K349">
      <f>SUM(K347:K348)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789" sId="1" odxf="1" dxf="1">
    <nc r="L349">
      <f>SUM(L347:L348)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790" sId="1" odxf="1" dxf="1">
    <nc r="M349">
      <f>SUM(M347:M348)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7791" sId="1" ref="A351:XFD351" action="insertRow"/>
  <rfmt sheetId="1" sqref="B351" start="0" length="0">
    <dxf/>
  </rfmt>
  <rcc rId="7792" sId="1">
    <nc r="C351">
      <f>D351+G351+H351+I351+J351+K351+L351+M351</f>
    </nc>
  </rcc>
  <rcc rId="7793" sId="1">
    <nc r="D351">
      <f>SUM(E351,F351)</f>
    </nc>
  </rcc>
  <rfmt sheetId="1" sqref="E351" start="0" length="0">
    <dxf>
      <border outline="0">
        <right/>
      </border>
    </dxf>
  </rfmt>
  <rrc rId="7794" sId="1" ref="A352:XFD352" action="insertRow"/>
  <rfmt sheetId="1" sqref="A352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352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7795" sId="1" odxf="1" dxf="1">
    <nc r="C352">
      <f>SUM(C350:C351)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796" sId="1" odxf="1" dxf="1">
    <nc r="D352">
      <f>SUM(D350:D351)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797" sId="1" odxf="1" dxf="1">
    <nc r="E352">
      <f>SUM(E350:E351)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7798" sId="1" odxf="1" dxf="1">
    <nc r="F352">
      <f>SUM(F350:F351)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799" sId="1" odxf="1" dxf="1">
    <nc r="G352">
      <f>SUM(G350:G351)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800" sId="1" odxf="1" dxf="1">
    <nc r="H352">
      <f>SUM(H350:H351)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801" sId="1" odxf="1" dxf="1">
    <nc r="I352">
      <f>SUM(I350:I351)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802" sId="1" odxf="1" dxf="1">
    <nc r="J352">
      <f>SUM(J350:J351)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803" sId="1" odxf="1" dxf="1">
    <nc r="K352">
      <f>SUM(K350:K351)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804" sId="1" odxf="1" dxf="1">
    <nc r="L352">
      <f>SUM(L350:L351)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805" sId="1" odxf="1" dxf="1">
    <nc r="M352">
      <f>SUM(M350:M351)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7806" sId="1" ref="A354:XFD354" action="insertRow"/>
  <rfmt sheetId="1" sqref="B354" start="0" length="0">
    <dxf/>
  </rfmt>
  <rcc rId="7807" sId="1">
    <nc r="C354">
      <f>D354+G354+H354+I354+J354+K354+L354+M354</f>
    </nc>
  </rcc>
  <rcc rId="7808" sId="1">
    <nc r="D354">
      <f>SUM(E354,F354)</f>
    </nc>
  </rcc>
  <rfmt sheetId="1" sqref="E354" start="0" length="0">
    <dxf>
      <border outline="0">
        <right/>
      </border>
    </dxf>
  </rfmt>
  <rrc rId="7809" sId="1" ref="A355:XFD355" action="insertRow"/>
  <rfmt sheetId="1" sqref="A355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355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7810" sId="1" odxf="1" dxf="1">
    <nc r="C355">
      <f>SUM(C353:C354)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811" sId="1" odxf="1" dxf="1">
    <nc r="D355">
      <f>SUM(D353:D354)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812" sId="1" odxf="1" dxf="1">
    <nc r="E355">
      <f>SUM(E353:E354)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7813" sId="1" odxf="1" dxf="1">
    <nc r="F355">
      <f>SUM(F353:F354)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814" sId="1" odxf="1" dxf="1">
    <nc r="G355">
      <f>SUM(G353:G354)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815" sId="1" odxf="1" dxf="1">
    <nc r="H355">
      <f>SUM(H353:H354)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816" sId="1" odxf="1" dxf="1">
    <nc r="I355">
      <f>SUM(I353:I354)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817" sId="1" odxf="1" dxf="1">
    <nc r="J355">
      <f>SUM(J353:J354)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818" sId="1" odxf="1" dxf="1">
    <nc r="K355">
      <f>SUM(K353:K354)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819" sId="1" odxf="1" dxf="1">
    <nc r="L355">
      <f>SUM(L353:L354)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820" sId="1" odxf="1" dxf="1">
    <nc r="M355">
      <f>SUM(M353:M354)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821" sId="1">
    <oc r="B356" t="inlineStr">
      <is>
        <t>Projekts "</t>
      </is>
    </oc>
    <nc r="B356"/>
  </rcc>
</revisions>
</file>

<file path=xl/revisions/revisionLog11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822" sId="1">
    <oc r="C329">
      <f>SUM(C332:C356)</f>
    </oc>
    <nc r="C329">
      <f>SUM(C332,C335,C338,C341,C344,C347,C350,C353)</f>
    </nc>
  </rcc>
  <rcc rId="7823" sId="1">
    <oc r="D329">
      <f>SUM(D332:D356)</f>
    </oc>
    <nc r="D329">
      <f>SUM(D332,D335,D338,D341,D344,D347,D350,D353)</f>
    </nc>
  </rcc>
  <rcc rId="7824" sId="1">
    <oc r="E329">
      <f>SUM(E332:E356)</f>
    </oc>
    <nc r="E329">
      <f>SUM(E332,E335,E338,E341,E344,E347,E350,E353)</f>
    </nc>
  </rcc>
  <rcc rId="7825" sId="1">
    <oc r="F329">
      <f>SUM(F332:F356)</f>
    </oc>
    <nc r="F329">
      <f>SUM(F332,F335,F338,F341,F344,F347,F350,F353)</f>
    </nc>
  </rcc>
  <rcc rId="7826" sId="1">
    <oc r="G329">
      <f>SUM(G332:G356)</f>
    </oc>
    <nc r="G329">
      <f>SUM(G332,G335,G338,G341,G344,G347,G350,G353)</f>
    </nc>
  </rcc>
  <rcc rId="7827" sId="1">
    <oc r="H329">
      <f>SUM(H332:H356)</f>
    </oc>
    <nc r="H329">
      <f>SUM(H332,H335,H338,H341,H344,H347,H350,H353)</f>
    </nc>
  </rcc>
  <rcc rId="7828" sId="1">
    <oc r="I329">
      <f>SUM(I332:I356)</f>
    </oc>
    <nc r="I329">
      <f>SUM(I332,I335,I338,I341,I344,I347,I350,I353)</f>
    </nc>
  </rcc>
  <rcc rId="7829" sId="1">
    <oc r="J329">
      <f>SUM(J332:J356)</f>
    </oc>
    <nc r="J329">
      <f>SUM(J332,J335,J338,J341,J344,J347,J350,J353)</f>
    </nc>
  </rcc>
  <rcc rId="7830" sId="1">
    <oc r="K329">
      <f>SUM(K332:K356)</f>
    </oc>
    <nc r="K329">
      <f>SUM(K332,K335,K338,K341,K344,K347,K350,K353)</f>
    </nc>
  </rcc>
  <rcc rId="7831" sId="1">
    <oc r="L329">
      <f>SUM(L332:L356)</f>
    </oc>
    <nc r="L329">
      <f>SUM(L332,L335,L338,L341,L344,L347,L350,L353)</f>
    </nc>
  </rcc>
  <rcc rId="7832" sId="1">
    <oc r="M329">
      <f>SUM(M332:M356)</f>
    </oc>
    <nc r="M329">
      <f>SUM(M332,M335,M338,M341,M344,M347,M350,M353)</f>
    </nc>
  </rcc>
  <rcc rId="7833" sId="1">
    <nc r="E330">
      <f>SUM(E333,E336,E339,E342,E345,E348,E351,E354)</f>
    </nc>
  </rcc>
  <rcc rId="7834" sId="1" odxf="1" dxf="1">
    <nc r="F330">
      <f>SUM(F333,F336,F339,F342,F345,F348,F351,F354)</f>
    </nc>
    <odxf>
      <border outline="0">
        <right style="thin">
          <color indexed="64"/>
        </right>
      </border>
    </odxf>
    <ndxf>
      <border outline="0">
        <right/>
      </border>
    </ndxf>
  </rcc>
  <rcc rId="7835" sId="1" odxf="1" dxf="1">
    <nc r="G330">
      <f>SUM(G333,G336,G339,G342,G345,G348,G351,G354)</f>
    </nc>
    <odxf>
      <border outline="0">
        <right style="thin">
          <color indexed="64"/>
        </right>
      </border>
    </odxf>
    <ndxf>
      <border outline="0">
        <right/>
      </border>
    </ndxf>
  </rcc>
  <rcc rId="7836" sId="1" odxf="1" dxf="1">
    <nc r="H330">
      <f>SUM(H333,H336,H339,H342,H345,H348,H351,H354)</f>
    </nc>
    <odxf>
      <border outline="0">
        <right style="thin">
          <color indexed="64"/>
        </right>
      </border>
    </odxf>
    <ndxf>
      <border outline="0">
        <right/>
      </border>
    </ndxf>
  </rcc>
  <rcc rId="7837" sId="1" odxf="1" dxf="1">
    <nc r="I330">
      <f>SUM(I333,I336,I339,I342,I345,I348,I351,I354)</f>
    </nc>
    <odxf>
      <border outline="0">
        <right style="thin">
          <color indexed="64"/>
        </right>
      </border>
    </odxf>
    <ndxf>
      <border outline="0">
        <right/>
      </border>
    </ndxf>
  </rcc>
  <rcc rId="7838" sId="1" odxf="1" dxf="1">
    <nc r="J330">
      <f>SUM(J333,J336,J339,J342,J345,J348,J351,J354)</f>
    </nc>
    <odxf>
      <border outline="0">
        <right style="thin">
          <color indexed="64"/>
        </right>
      </border>
    </odxf>
    <ndxf>
      <border outline="0">
        <right/>
      </border>
    </ndxf>
  </rcc>
  <rcc rId="7839" sId="1" odxf="1" dxf="1">
    <nc r="K330">
      <f>SUM(K333,K336,K339,K342,K345,K348,K351,K354)</f>
    </nc>
    <odxf>
      <border outline="0">
        <right style="thin">
          <color indexed="64"/>
        </right>
      </border>
    </odxf>
    <ndxf>
      <border outline="0">
        <right/>
      </border>
    </ndxf>
  </rcc>
  <rcc rId="7840" sId="1" odxf="1" dxf="1">
    <nc r="L330">
      <f>SUM(L333,L336,L339,L342,L345,L348,L351,L354)</f>
    </nc>
    <odxf>
      <border outline="0">
        <right style="thin">
          <color indexed="64"/>
        </right>
      </border>
    </odxf>
    <ndxf>
      <border outline="0">
        <right/>
      </border>
    </ndxf>
  </rcc>
  <rcc rId="7841" sId="1" odxf="1" dxf="1">
    <nc r="M330">
      <f>SUM(M333,M336,M339,M342,M345,M348,M351,M354)</f>
    </nc>
    <odxf>
      <border outline="0">
        <right style="thin">
          <color indexed="64"/>
        </right>
      </border>
    </odxf>
    <ndxf>
      <border outline="0">
        <right/>
      </border>
    </ndxf>
  </rcc>
  <rcc rId="7842" sId="1">
    <nc r="C331">
      <f>SUM(C329,C330)</f>
    </nc>
  </rcc>
  <rcc rId="7843" sId="1">
    <nc r="D331">
      <f>SUM(D329,D330)</f>
    </nc>
  </rcc>
  <rcc rId="7844" sId="1" odxf="1" dxf="1">
    <nc r="E331">
      <f>SUM(E329,E330)</f>
    </nc>
    <odxf>
      <border outline="0">
        <right/>
      </border>
    </odxf>
    <ndxf>
      <border outline="0">
        <right style="thin">
          <color indexed="64"/>
        </right>
      </border>
    </ndxf>
  </rcc>
  <rcc rId="7845" sId="1">
    <nc r="F331">
      <f>SUM(F329,F330)</f>
    </nc>
  </rcc>
  <rcc rId="7846" sId="1">
    <nc r="G331">
      <f>SUM(G329,G330)</f>
    </nc>
  </rcc>
  <rcc rId="7847" sId="1">
    <nc r="H331">
      <f>SUM(H329,H330)</f>
    </nc>
  </rcc>
  <rcc rId="7848" sId="1">
    <nc r="I331">
      <f>SUM(I329,I330)</f>
    </nc>
  </rcc>
  <rcc rId="7849" sId="1">
    <nc r="J331">
      <f>SUM(J329,J330)</f>
    </nc>
  </rcc>
  <rcc rId="7850" sId="1">
    <nc r="K331">
      <f>SUM(K329,K330)</f>
    </nc>
  </rcc>
  <rcc rId="7851" sId="1">
    <nc r="L331">
      <f>SUM(L329,L330)</f>
    </nc>
  </rcc>
  <rcc rId="7852" sId="1">
    <nc r="M331">
      <f>SUM(M329,M330)</f>
    </nc>
  </rcc>
  <rfmt sheetId="1" sqref="C331:M331" start="0" length="2147483647">
    <dxf>
      <font>
        <b/>
      </font>
    </dxf>
  </rfmt>
</revisions>
</file>

<file path=xl/revisions/revisionLog11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7853" sId="1" ref="A358:XFD358" action="insertRow"/>
  <rfmt sheetId="1" sqref="A358" start="0" length="0">
    <dxf>
      <font>
        <b val="0"/>
        <color indexed="8"/>
        <name val="Times New Roman"/>
        <scheme val="none"/>
      </font>
    </dxf>
  </rfmt>
  <rfmt sheetId="1" sqref="B358" start="0" length="0">
    <dxf>
      <font>
        <b val="0"/>
        <color indexed="8"/>
        <name val="Times New Roman"/>
        <scheme val="none"/>
      </font>
    </dxf>
  </rfmt>
  <rcc rId="7854" sId="1" odxf="1" dxf="1">
    <nc r="C358">
      <f>D358+G358+H358+I358+J358+K358+L358+M358</f>
    </nc>
    <odxf>
      <font>
        <b/>
        <name val="Times New Roman"/>
        <scheme val="none"/>
      </font>
    </odxf>
    <ndxf>
      <font>
        <b val="0"/>
        <name val="Times New Roman"/>
        <scheme val="none"/>
      </font>
    </ndxf>
  </rcc>
  <rcc rId="7855" sId="1" odxf="1" dxf="1">
    <nc r="D358">
      <f>SUM(E358,F358)</f>
    </nc>
    <odxf>
      <font>
        <b/>
        <name val="Times New Roman"/>
        <scheme val="none"/>
      </font>
    </odxf>
    <ndxf>
      <font>
        <b val="0"/>
        <name val="Times New Roman"/>
        <scheme val="none"/>
      </font>
    </ndxf>
  </rcc>
  <rfmt sheetId="1" sqref="E358" start="0" length="0">
    <dxf>
      <font>
        <b val="0"/>
        <name val="Times New Roman"/>
        <scheme val="none"/>
      </font>
      <border outline="0">
        <right/>
      </border>
    </dxf>
  </rfmt>
  <rfmt sheetId="1" sqref="F358" start="0" length="0">
    <dxf>
      <font>
        <b val="0"/>
        <name val="Times New Roman"/>
        <scheme val="none"/>
      </font>
    </dxf>
  </rfmt>
  <rfmt sheetId="1" sqref="G358" start="0" length="0">
    <dxf>
      <font>
        <b val="0"/>
        <name val="Times New Roman"/>
        <scheme val="none"/>
      </font>
    </dxf>
  </rfmt>
  <rfmt sheetId="1" sqref="H358" start="0" length="0">
    <dxf>
      <font>
        <b val="0"/>
        <name val="Times New Roman"/>
        <scheme val="none"/>
      </font>
    </dxf>
  </rfmt>
  <rfmt sheetId="1" sqref="I358" start="0" length="0">
    <dxf>
      <font>
        <b val="0"/>
        <name val="Times New Roman"/>
        <scheme val="none"/>
      </font>
    </dxf>
  </rfmt>
  <rfmt sheetId="1" sqref="J358" start="0" length="0">
    <dxf>
      <font>
        <b val="0"/>
        <name val="Times New Roman"/>
        <scheme val="none"/>
      </font>
    </dxf>
  </rfmt>
  <rfmt sheetId="1" sqref="K358" start="0" length="0">
    <dxf>
      <font>
        <b val="0"/>
        <name val="Times New Roman"/>
        <scheme val="none"/>
      </font>
    </dxf>
  </rfmt>
  <rfmt sheetId="1" sqref="L358" start="0" length="0">
    <dxf>
      <font>
        <b val="0"/>
        <name val="Times New Roman"/>
        <scheme val="none"/>
      </font>
    </dxf>
  </rfmt>
  <rfmt sheetId="1" sqref="M358" start="0" length="0">
    <dxf>
      <font>
        <b val="0"/>
        <name val="Times New Roman"/>
        <scheme val="none"/>
      </font>
    </dxf>
  </rfmt>
  <rfmt sheetId="1" sqref="N358" start="0" length="0">
    <dxf>
      <font>
        <b val="0"/>
        <name val="Times New Roman"/>
        <scheme val="none"/>
      </font>
    </dxf>
  </rfmt>
  <rfmt sheetId="1" sqref="O358" start="0" length="0">
    <dxf>
      <font>
        <b val="0"/>
        <name val="Times New Roman"/>
        <scheme val="none"/>
      </font>
    </dxf>
  </rfmt>
  <rfmt sheetId="1" sqref="P358" start="0" length="0">
    <dxf>
      <font>
        <b val="0"/>
        <name val="Times New Roman"/>
        <scheme val="none"/>
      </font>
    </dxf>
  </rfmt>
  <rfmt sheetId="1" sqref="Q358" start="0" length="0">
    <dxf>
      <font>
        <b val="0"/>
        <name val="Times New Roman"/>
        <scheme val="none"/>
      </font>
    </dxf>
  </rfmt>
  <rfmt sheetId="1" sqref="R358" start="0" length="0">
    <dxf>
      <font>
        <b val="0"/>
        <name val="Times New Roman"/>
        <scheme val="none"/>
      </font>
    </dxf>
  </rfmt>
  <rfmt sheetId="1" sqref="A358:XFD358" start="0" length="0">
    <dxf>
      <font>
        <b val="0"/>
        <name val="Times New Roman"/>
        <scheme val="none"/>
      </font>
    </dxf>
  </rfmt>
  <rrc rId="7856" sId="1" ref="A359:XFD359" action="insertRow"/>
  <rfmt sheetId="1" sqref="A359:M359">
    <dxf>
      <fill>
        <patternFill patternType="solid">
          <bgColor theme="4" tint="0.79998168889431442"/>
        </patternFill>
      </fill>
    </dxf>
  </rfmt>
  <rrc rId="7857" sId="1" ref="A361:XFD361" action="insertRow"/>
  <rfmt sheetId="1" sqref="B361" start="0" length="0">
    <dxf/>
  </rfmt>
  <rcc rId="7858" sId="1">
    <nc r="C361">
      <f>D361+G361+H361+I361+J361+K361+L361+M361</f>
    </nc>
  </rcc>
  <rcc rId="7859" sId="1">
    <nc r="D361">
      <f>SUM(E361,F361)</f>
    </nc>
  </rcc>
  <rfmt sheetId="1" sqref="E361" start="0" length="0">
    <dxf>
      <border outline="0">
        <right/>
      </border>
    </dxf>
  </rfmt>
  <rrc rId="7860" sId="1" ref="A362:XFD362" action="insertRow"/>
  <rfmt sheetId="1" sqref="A362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362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7861" sId="1" odxf="1" dxf="1">
    <nc r="C362">
      <f>SUM(C360:C361)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862" sId="1" odxf="1" dxf="1">
    <nc r="D362">
      <f>SUM(D360:D361)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863" sId="1" odxf="1" dxf="1">
    <nc r="E362">
      <f>SUM(E360:E361)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7864" sId="1" odxf="1" dxf="1">
    <nc r="F362">
      <f>SUM(F360:F361)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865" sId="1" odxf="1" dxf="1">
    <nc r="G362">
      <f>SUM(G360:G361)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866" sId="1" odxf="1" dxf="1">
    <nc r="H362">
      <f>SUM(H360:H361)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867" sId="1" odxf="1" dxf="1">
    <nc r="I362">
      <f>SUM(I360:I361)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868" sId="1" odxf="1" dxf="1">
    <nc r="J362">
      <f>SUM(J360:J361)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869" sId="1" odxf="1" dxf="1">
    <nc r="K362">
      <f>SUM(K360:K361)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870" sId="1" odxf="1" dxf="1">
    <nc r="L362">
      <f>SUM(L360:L361)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871" sId="1" odxf="1" dxf="1">
    <nc r="M362">
      <f>SUM(M360:M361)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7872" sId="1" ref="A364:XFD364" action="insertRow"/>
  <rfmt sheetId="1" sqref="B364" start="0" length="0">
    <dxf/>
  </rfmt>
  <rcc rId="7873" sId="1">
    <nc r="C364">
      <f>D364+G364+H364+I364+J364+K364+L364+M364</f>
    </nc>
  </rcc>
  <rcc rId="7874" sId="1">
    <nc r="D364">
      <f>SUM(E364,F364)</f>
    </nc>
  </rcc>
  <rfmt sheetId="1" sqref="E364" start="0" length="0">
    <dxf>
      <border outline="0">
        <right/>
      </border>
    </dxf>
  </rfmt>
  <rrc rId="7875" sId="1" ref="A364:XFD364" action="insertRow"/>
  <rfmt sheetId="1" sqref="A364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364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7876" sId="1" odxf="1" dxf="1">
    <nc r="C364">
      <f>SUM(C362:C363)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877" sId="1" odxf="1" dxf="1">
    <nc r="D364">
      <f>SUM(D362:D363)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878" sId="1" odxf="1" dxf="1">
    <nc r="E364">
      <f>SUM(E362:E363)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7879" sId="1" odxf="1" dxf="1">
    <nc r="F364">
      <f>SUM(F362:F363)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880" sId="1" odxf="1" dxf="1">
    <nc r="G364">
      <f>SUM(G362:G363)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881" sId="1" odxf="1" dxf="1">
    <nc r="H364">
      <f>SUM(H362:H363)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882" sId="1" odxf="1" dxf="1">
    <nc r="I364">
      <f>SUM(I362:I363)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883" sId="1" odxf="1" dxf="1">
    <nc r="J364">
      <f>SUM(J362:J363)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884" sId="1" odxf="1" dxf="1">
    <nc r="K364">
      <f>SUM(K362:K363)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885" sId="1" odxf="1" dxf="1">
    <nc r="L364">
      <f>SUM(L362:L363)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886" sId="1" odxf="1" dxf="1">
    <nc r="M364">
      <f>SUM(M362:M363)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887" sId="1">
    <oc r="C357">
      <f>SUM(C360:C363)</f>
    </oc>
    <nc r="C357">
      <f>SUM(C360+C363)</f>
    </nc>
  </rcc>
  <rcc rId="7888" sId="1">
    <oc r="D357">
      <f>SUM(D360:D363)</f>
    </oc>
    <nc r="D357">
      <f>SUM(D360+D363)</f>
    </nc>
  </rcc>
  <rcc rId="7889" sId="1">
    <oc r="E357">
      <f>SUM(E360:E363)</f>
    </oc>
    <nc r="E357">
      <f>SUM(E360+E363)</f>
    </nc>
  </rcc>
  <rcc rId="7890" sId="1">
    <oc r="F357">
      <f>SUM(F360:F363)</f>
    </oc>
    <nc r="F357">
      <f>SUM(F360+F363)</f>
    </nc>
  </rcc>
  <rcc rId="7891" sId="1">
    <oc r="G357">
      <f>SUM(G360:G363)</f>
    </oc>
    <nc r="G357">
      <f>SUM(G360+G363)</f>
    </nc>
  </rcc>
  <rcc rId="7892" sId="1">
    <oc r="H357">
      <f>SUM(H360:H363)</f>
    </oc>
    <nc r="H357">
      <f>SUM(H360+H363)</f>
    </nc>
  </rcc>
  <rcc rId="7893" sId="1">
    <oc r="I357">
      <f>SUM(I360:I363)</f>
    </oc>
    <nc r="I357">
      <f>SUM(I360+I363)</f>
    </nc>
  </rcc>
  <rcc rId="7894" sId="1">
    <oc r="J357">
      <f>SUM(J360:J363)</f>
    </oc>
    <nc r="J357">
      <f>SUM(J360+J363)</f>
    </nc>
  </rcc>
  <rcc rId="7895" sId="1">
    <oc r="K357">
      <f>SUM(K360:K363)</f>
    </oc>
    <nc r="K357">
      <f>SUM(K360+K363)</f>
    </nc>
  </rcc>
  <rcc rId="7896" sId="1">
    <oc r="L357">
      <f>SUM(L360:L363)</f>
    </oc>
    <nc r="L357">
      <f>SUM(L360+L363)</f>
    </nc>
  </rcc>
  <rcc rId="7897" sId="1">
    <oc r="M357">
      <f>SUM(M360:M363)</f>
    </oc>
    <nc r="M357">
      <f>SUM(M360+M363)</f>
    </nc>
  </rcc>
  <rrc rId="7898" sId="1" ref="A364:XFD364" action="deleteRow">
    <rfmt sheetId="1" xfDxf="1" sqref="A364:XFD364" start="0" length="0">
      <dxf>
        <font>
          <name val="Times New Roman"/>
          <scheme val="none"/>
        </font>
      </dxf>
    </rfmt>
    <rfmt sheetId="1" sqref="A364" start="0" length="0">
      <dxf>
        <font>
          <b/>
          <color indexed="8"/>
          <name val="Times New Roman"/>
          <scheme val="none"/>
        </font>
        <fill>
          <patternFill patternType="solid">
            <bgColor theme="4" tint="0.79998168889431442"/>
          </patternFill>
        </fill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364" start="0" length="0">
      <dxf>
        <font>
          <b/>
          <color indexed="8"/>
          <name val="Times New Roman"/>
          <scheme val="none"/>
        </font>
        <fill>
          <patternFill patternType="solid">
            <bgColor theme="4" tint="0.79998168889431442"/>
          </patternFill>
        </fill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364">
        <f>SUM(C362:C363)</f>
      </nc>
      <ndxf>
        <font>
          <b/>
          <name val="Times New Roman"/>
          <scheme val="none"/>
        </font>
        <fill>
          <patternFill patternType="solid">
            <bgColor theme="4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64">
        <f>SUM(D362:D363)</f>
      </nc>
      <ndxf>
        <font>
          <b/>
          <name val="Times New Roman"/>
          <scheme val="none"/>
        </font>
        <fill>
          <patternFill patternType="solid">
            <bgColor theme="4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64">
        <f>SUM(E362:E363)</f>
      </nc>
      <ndxf>
        <font>
          <b/>
          <name val="Times New Roman"/>
          <scheme val="none"/>
        </font>
        <fill>
          <patternFill patternType="solid">
            <bgColor theme="4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64">
        <f>SUM(F362:F363)</f>
      </nc>
      <ndxf>
        <font>
          <b/>
          <name val="Times New Roman"/>
          <scheme val="none"/>
        </font>
        <fill>
          <patternFill patternType="solid">
            <bgColor theme="4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64">
        <f>SUM(G362:G363)</f>
      </nc>
      <ndxf>
        <font>
          <b/>
          <name val="Times New Roman"/>
          <scheme val="none"/>
        </font>
        <fill>
          <patternFill patternType="solid">
            <bgColor theme="4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364">
        <f>SUM(H362:H363)</f>
      </nc>
      <ndxf>
        <font>
          <b/>
          <name val="Times New Roman"/>
          <scheme val="none"/>
        </font>
        <fill>
          <patternFill patternType="solid">
            <bgColor theme="4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64">
        <f>SUM(I362:I363)</f>
      </nc>
      <ndxf>
        <font>
          <b/>
          <name val="Times New Roman"/>
          <scheme val="none"/>
        </font>
        <fill>
          <patternFill patternType="solid">
            <bgColor theme="4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64">
        <f>SUM(J362:J363)</f>
      </nc>
      <ndxf>
        <font>
          <b/>
          <name val="Times New Roman"/>
          <scheme val="none"/>
        </font>
        <fill>
          <patternFill patternType="solid">
            <bgColor theme="4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364">
        <f>SUM(K362:K363)</f>
      </nc>
      <ndxf>
        <font>
          <b/>
          <name val="Times New Roman"/>
          <scheme val="none"/>
        </font>
        <fill>
          <patternFill patternType="solid">
            <bgColor theme="4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364">
        <f>SUM(L362:L363)</f>
      </nc>
      <ndxf>
        <font>
          <b/>
          <name val="Times New Roman"/>
          <scheme val="none"/>
        </font>
        <fill>
          <patternFill patternType="solid">
            <bgColor theme="4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364">
        <f>SUM(M362:M363)</f>
      </nc>
      <ndxf>
        <font>
          <b/>
          <name val="Times New Roman"/>
          <scheme val="none"/>
        </font>
        <fill>
          <patternFill patternType="solid">
            <bgColor theme="4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</revisions>
</file>

<file path=xl/revisions/revisionLog11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7899" sId="1" ref="A364:XFD364" action="deleteRow">
    <rfmt sheetId="1" xfDxf="1" sqref="A364:XFD364" start="0" length="0">
      <dxf>
        <font>
          <name val="Times New Roman"/>
          <scheme val="none"/>
        </font>
      </dxf>
    </rfmt>
    <rfmt sheetId="1" sqref="A364" start="0" length="0">
      <dxf>
        <font>
          <color indexed="8"/>
          <name val="Times New Roman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364" start="0" length="0">
      <dxf>
        <font>
          <color indexed="8"/>
          <name val="Times New Roman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364">
        <f>D364+G364+H364+I364+J364+K364+L364+M364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64">
        <f>SUM(E364,F364)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364" start="0" length="0">
      <dxf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36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36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6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36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36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36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36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00" sId="1" ref="A364:XFD364" action="insertRow"/>
  <rfmt sheetId="1" sqref="B364" start="0" length="0">
    <dxf/>
  </rfmt>
  <rcc rId="7901" sId="1">
    <nc r="C364">
      <f>D364+G364+H364+I364+J364+K364+L364+M364</f>
    </nc>
  </rcc>
  <rcc rId="7902" sId="1">
    <nc r="D364">
      <f>SUM(E364,F364)</f>
    </nc>
  </rcc>
  <rfmt sheetId="1" sqref="E364" start="0" length="0">
    <dxf>
      <border outline="0">
        <right/>
      </border>
    </dxf>
  </rfmt>
  <rrc rId="7903" sId="1" ref="A365:XFD365" action="insertRow"/>
  <rfmt sheetId="1" sqref="A365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365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7904" sId="1" odxf="1" dxf="1">
    <nc r="C365">
      <f>SUM(C363:C364)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905" sId="1" odxf="1" dxf="1">
    <nc r="D365">
      <f>SUM(D363:D364)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906" sId="1" odxf="1" dxf="1">
    <nc r="E365">
      <f>SUM(E363:E364)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7907" sId="1" odxf="1" dxf="1">
    <nc r="F365">
      <f>SUM(F363:F364)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908" sId="1" odxf="1" dxf="1">
    <nc r="G365">
      <f>SUM(G363:G364)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909" sId="1" odxf="1" dxf="1">
    <nc r="H365">
      <f>SUM(H363:H364)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910" sId="1" odxf="1" dxf="1">
    <nc r="I365">
      <f>SUM(I363:I364)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911" sId="1" odxf="1" dxf="1">
    <nc r="J365">
      <f>SUM(J363:J364)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912" sId="1" odxf="1" dxf="1">
    <nc r="K365">
      <f>SUM(K363:K364)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913" sId="1" odxf="1" dxf="1">
    <nc r="L365">
      <f>SUM(L363:L364)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914" sId="1" odxf="1" dxf="1">
    <nc r="M365">
      <f>SUM(M363:M364)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915" sId="1">
    <nc r="E358">
      <f>SUM(E361,E364)</f>
    </nc>
  </rcc>
  <rcc rId="7916" sId="1" odxf="1" dxf="1">
    <nc r="F358">
      <f>SUM(F361,F364)</f>
    </nc>
    <odxf>
      <border outline="0">
        <right style="thin">
          <color indexed="64"/>
        </right>
      </border>
    </odxf>
    <ndxf>
      <border outline="0">
        <right/>
      </border>
    </ndxf>
  </rcc>
  <rcc rId="7917" sId="1" odxf="1" dxf="1">
    <nc r="G358">
      <f>SUM(G361,G364)</f>
    </nc>
    <odxf>
      <border outline="0">
        <right style="thin">
          <color indexed="64"/>
        </right>
      </border>
    </odxf>
    <ndxf>
      <border outline="0">
        <right/>
      </border>
    </ndxf>
  </rcc>
  <rcc rId="7918" sId="1" odxf="1" dxf="1">
    <nc r="H358">
      <f>SUM(H361,H364)</f>
    </nc>
    <odxf>
      <border outline="0">
        <right style="thin">
          <color indexed="64"/>
        </right>
      </border>
    </odxf>
    <ndxf>
      <border outline="0">
        <right/>
      </border>
    </ndxf>
  </rcc>
  <rcc rId="7919" sId="1" odxf="1" dxf="1">
    <nc r="I358">
      <f>SUM(I361,I364)</f>
    </nc>
    <odxf>
      <border outline="0">
        <right style="thin">
          <color indexed="64"/>
        </right>
      </border>
    </odxf>
    <ndxf>
      <border outline="0">
        <right/>
      </border>
    </ndxf>
  </rcc>
  <rcc rId="7920" sId="1" odxf="1" dxf="1">
    <nc r="J358">
      <f>SUM(J361,J364)</f>
    </nc>
    <odxf>
      <border outline="0">
        <right style="thin">
          <color indexed="64"/>
        </right>
      </border>
    </odxf>
    <ndxf>
      <border outline="0">
        <right/>
      </border>
    </ndxf>
  </rcc>
  <rcc rId="7921" sId="1" odxf="1" dxf="1">
    <nc r="K358">
      <f>SUM(K361,K364)</f>
    </nc>
    <odxf>
      <border outline="0">
        <right style="thin">
          <color indexed="64"/>
        </right>
      </border>
    </odxf>
    <ndxf>
      <border outline="0">
        <right/>
      </border>
    </ndxf>
  </rcc>
  <rcc rId="7922" sId="1" odxf="1" dxf="1">
    <nc r="L358">
      <f>SUM(L361,L364)</f>
    </nc>
    <odxf>
      <border outline="0">
        <right style="thin">
          <color indexed="64"/>
        </right>
      </border>
    </odxf>
    <ndxf>
      <border outline="0">
        <right/>
      </border>
    </ndxf>
  </rcc>
  <rcc rId="7923" sId="1" odxf="1" dxf="1">
    <nc r="M358">
      <f>SUM(M361,M364)</f>
    </nc>
    <odxf>
      <border outline="0">
        <right style="thin">
          <color indexed="64"/>
        </right>
      </border>
    </odxf>
    <ndxf>
      <border outline="0">
        <right/>
      </border>
    </ndxf>
  </rcc>
  <rcc rId="7924" sId="1">
    <nc r="C359">
      <f>SUM(C357,C358)</f>
    </nc>
  </rcc>
  <rcc rId="7925" sId="1">
    <nc r="D359">
      <f>SUM(D357,D358)</f>
    </nc>
  </rcc>
  <rcc rId="7926" sId="1" odxf="1" dxf="1">
    <nc r="E359">
      <f>SUM(E357,E358)</f>
    </nc>
    <odxf>
      <border outline="0">
        <right/>
      </border>
    </odxf>
    <ndxf>
      <border outline="0">
        <right style="thin">
          <color indexed="64"/>
        </right>
      </border>
    </ndxf>
  </rcc>
  <rcc rId="7927" sId="1">
    <nc r="F359">
      <f>SUM(F357,F358)</f>
    </nc>
  </rcc>
  <rcc rId="7928" sId="1">
    <nc r="G359">
      <f>SUM(G357,G358)</f>
    </nc>
  </rcc>
  <rcc rId="7929" sId="1">
    <nc r="H359">
      <f>SUM(H357,H358)</f>
    </nc>
  </rcc>
  <rcc rId="7930" sId="1">
    <nc r="I359">
      <f>SUM(I357,I358)</f>
    </nc>
  </rcc>
  <rcc rId="7931" sId="1">
    <nc r="J359">
      <f>SUM(J357,J358)</f>
    </nc>
  </rcc>
  <rcc rId="7932" sId="1">
    <nc r="K359">
      <f>SUM(K357,K358)</f>
    </nc>
  </rcc>
  <rcc rId="7933" sId="1">
    <nc r="L359">
      <f>SUM(L357,L358)</f>
    </nc>
  </rcc>
  <rcc rId="7934" sId="1">
    <nc r="M359">
      <f>SUM(M357,M358)</f>
    </nc>
  </rcc>
  <rfmt sheetId="1" sqref="C359:M359" start="0" length="2147483647">
    <dxf>
      <font>
        <b/>
      </font>
    </dxf>
  </rfmt>
</revisions>
</file>

<file path=xl/revisions/revisionLog11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7935" sId="1" ref="A367:XFD367" action="insertRow"/>
  <rfmt sheetId="1" sqref="A367" start="0" length="0">
    <dxf>
      <font>
        <b val="0"/>
        <color indexed="8"/>
        <name val="Times New Roman"/>
        <scheme val="none"/>
      </font>
    </dxf>
  </rfmt>
  <rfmt sheetId="1" sqref="B367" start="0" length="0">
    <dxf>
      <font>
        <b val="0"/>
        <color indexed="8"/>
        <name val="Times New Roman"/>
        <scheme val="none"/>
      </font>
    </dxf>
  </rfmt>
  <rcc rId="7936" sId="1" odxf="1" dxf="1">
    <nc r="C367">
      <f>D367+G367+H367+I367+J367+K367+L367+M367</f>
    </nc>
    <odxf>
      <font>
        <b/>
        <name val="Times New Roman"/>
        <scheme val="none"/>
      </font>
    </odxf>
    <ndxf>
      <font>
        <b val="0"/>
        <name val="Times New Roman"/>
        <scheme val="none"/>
      </font>
    </ndxf>
  </rcc>
  <rcc rId="7937" sId="1" odxf="1" dxf="1">
    <nc r="D367">
      <f>SUM(E367,F367)</f>
    </nc>
    <odxf>
      <font>
        <b/>
        <name val="Times New Roman"/>
        <scheme val="none"/>
      </font>
    </odxf>
    <ndxf>
      <font>
        <b val="0"/>
        <name val="Times New Roman"/>
        <scheme val="none"/>
      </font>
    </ndxf>
  </rcc>
  <rfmt sheetId="1" sqref="E367" start="0" length="0">
    <dxf>
      <font>
        <b val="0"/>
        <name val="Times New Roman"/>
        <scheme val="none"/>
      </font>
      <border outline="0">
        <right/>
      </border>
    </dxf>
  </rfmt>
  <rfmt sheetId="1" sqref="F367" start="0" length="0">
    <dxf>
      <font>
        <b val="0"/>
        <name val="Times New Roman"/>
        <scheme val="none"/>
      </font>
    </dxf>
  </rfmt>
  <rfmt sheetId="1" sqref="G367" start="0" length="0">
    <dxf>
      <font>
        <b val="0"/>
        <name val="Times New Roman"/>
        <scheme val="none"/>
      </font>
    </dxf>
  </rfmt>
  <rfmt sheetId="1" sqref="H367" start="0" length="0">
    <dxf>
      <font>
        <b val="0"/>
        <name val="Times New Roman"/>
        <scheme val="none"/>
      </font>
    </dxf>
  </rfmt>
  <rfmt sheetId="1" sqref="I367" start="0" length="0">
    <dxf>
      <font>
        <b val="0"/>
        <name val="Times New Roman"/>
        <scheme val="none"/>
      </font>
    </dxf>
  </rfmt>
  <rfmt sheetId="1" sqref="J367" start="0" length="0">
    <dxf>
      <font>
        <b val="0"/>
        <name val="Times New Roman"/>
        <scheme val="none"/>
      </font>
    </dxf>
  </rfmt>
  <rfmt sheetId="1" sqref="K367" start="0" length="0">
    <dxf>
      <font>
        <b val="0"/>
        <name val="Times New Roman"/>
        <scheme val="none"/>
      </font>
    </dxf>
  </rfmt>
  <rfmt sheetId="1" sqref="L367" start="0" length="0">
    <dxf>
      <font>
        <b val="0"/>
        <name val="Times New Roman"/>
        <scheme val="none"/>
      </font>
    </dxf>
  </rfmt>
  <rfmt sheetId="1" sqref="M367" start="0" length="0">
    <dxf>
      <font>
        <b val="0"/>
        <name val="Times New Roman"/>
        <scheme val="none"/>
      </font>
    </dxf>
  </rfmt>
  <rfmt sheetId="1" sqref="N367" start="0" length="0">
    <dxf>
      <font>
        <b val="0"/>
        <name val="Times New Roman"/>
        <scheme val="none"/>
      </font>
    </dxf>
  </rfmt>
  <rfmt sheetId="1" sqref="O367" start="0" length="0">
    <dxf>
      <font>
        <b val="0"/>
        <name val="Times New Roman"/>
        <scheme val="none"/>
      </font>
    </dxf>
  </rfmt>
  <rfmt sheetId="1" sqref="P367" start="0" length="0">
    <dxf>
      <font>
        <b val="0"/>
        <name val="Times New Roman"/>
        <scheme val="none"/>
      </font>
    </dxf>
  </rfmt>
  <rfmt sheetId="1" sqref="Q367" start="0" length="0">
    <dxf>
      <font>
        <b val="0"/>
        <name val="Times New Roman"/>
        <scheme val="none"/>
      </font>
    </dxf>
  </rfmt>
  <rfmt sheetId="1" sqref="R367" start="0" length="0">
    <dxf>
      <font>
        <b val="0"/>
        <name val="Times New Roman"/>
        <scheme val="none"/>
      </font>
    </dxf>
  </rfmt>
  <rfmt sheetId="1" sqref="A367:XFD367" start="0" length="0">
    <dxf>
      <font>
        <b val="0"/>
        <name val="Times New Roman"/>
        <scheme val="none"/>
      </font>
    </dxf>
  </rfmt>
  <rrc rId="7938" sId="1" ref="A368:XFD368" action="insertRow"/>
  <rfmt sheetId="1" sqref="A368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368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7939" sId="1" odxf="1" dxf="1">
    <nc r="C368">
      <f>SUM(C366:C367)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940" sId="1" odxf="1" dxf="1">
    <nc r="D368">
      <f>SUM(D366:D367)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941" sId="1" odxf="1" dxf="1">
    <nc r="E368">
      <f>SUM(E366:E367)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7942" sId="1" odxf="1" dxf="1">
    <nc r="F368">
      <f>SUM(F366:F367)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943" sId="1" odxf="1" dxf="1">
    <nc r="G368">
      <f>SUM(G366:G367)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944" sId="1" odxf="1" dxf="1">
    <nc r="H368">
      <f>SUM(H366:H367)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945" sId="1" odxf="1" dxf="1">
    <nc r="I368">
      <f>SUM(I366:I367)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946" sId="1" odxf="1" dxf="1">
    <nc r="J368">
      <f>SUM(J366:J367)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947" sId="1" odxf="1" dxf="1">
    <nc r="K368">
      <f>SUM(K366:K367)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948" sId="1" odxf="1" dxf="1">
    <nc r="L368">
      <f>SUM(L366:L367)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949" sId="1" odxf="1" dxf="1">
    <nc r="M368">
      <f>SUM(M366:M367)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7950" sId="1" ref="A370:XFD370" action="insertRow"/>
  <rfmt sheetId="1" sqref="A370" start="0" length="0">
    <dxf>
      <font>
        <b val="0"/>
        <color indexed="8"/>
        <name val="Times New Roman"/>
        <scheme val="none"/>
      </font>
    </dxf>
  </rfmt>
  <rfmt sheetId="1" sqref="B370" start="0" length="0">
    <dxf>
      <font>
        <b val="0"/>
        <color indexed="8"/>
        <name val="Times New Roman"/>
        <scheme val="none"/>
      </font>
    </dxf>
  </rfmt>
  <rcc rId="7951" sId="1" odxf="1" dxf="1">
    <nc r="C370">
      <f>D370+G370+H370+I370+J370+K370+L370+M370</f>
    </nc>
    <odxf>
      <font>
        <b/>
        <name val="Times New Roman"/>
        <scheme val="none"/>
      </font>
    </odxf>
    <ndxf>
      <font>
        <b val="0"/>
        <name val="Times New Roman"/>
        <scheme val="none"/>
      </font>
    </ndxf>
  </rcc>
  <rcc rId="7952" sId="1" odxf="1" dxf="1">
    <nc r="D370">
      <f>SUM(E370,F370)</f>
    </nc>
    <odxf>
      <font>
        <b/>
        <name val="Times New Roman"/>
        <scheme val="none"/>
      </font>
    </odxf>
    <ndxf>
      <font>
        <b val="0"/>
        <name val="Times New Roman"/>
        <scheme val="none"/>
      </font>
    </ndxf>
  </rcc>
  <rfmt sheetId="1" sqref="E370" start="0" length="0">
    <dxf>
      <font>
        <b val="0"/>
        <name val="Times New Roman"/>
        <scheme val="none"/>
      </font>
      <border outline="0">
        <right/>
      </border>
    </dxf>
  </rfmt>
  <rfmt sheetId="1" sqref="F370" start="0" length="0">
    <dxf>
      <font>
        <b val="0"/>
        <name val="Times New Roman"/>
        <scheme val="none"/>
      </font>
    </dxf>
  </rfmt>
  <rfmt sheetId="1" sqref="G370" start="0" length="0">
    <dxf>
      <font>
        <b val="0"/>
        <name val="Times New Roman"/>
        <scheme val="none"/>
      </font>
    </dxf>
  </rfmt>
  <rfmt sheetId="1" sqref="H370" start="0" length="0">
    <dxf>
      <font>
        <b val="0"/>
        <name val="Times New Roman"/>
        <scheme val="none"/>
      </font>
    </dxf>
  </rfmt>
  <rfmt sheetId="1" sqref="I370" start="0" length="0">
    <dxf>
      <font>
        <b val="0"/>
        <name val="Times New Roman"/>
        <scheme val="none"/>
      </font>
    </dxf>
  </rfmt>
  <rfmt sheetId="1" sqref="J370" start="0" length="0">
    <dxf>
      <font>
        <b val="0"/>
        <name val="Times New Roman"/>
        <scheme val="none"/>
      </font>
    </dxf>
  </rfmt>
  <rfmt sheetId="1" sqref="K370" start="0" length="0">
    <dxf>
      <font>
        <b val="0"/>
        <name val="Times New Roman"/>
        <scheme val="none"/>
      </font>
    </dxf>
  </rfmt>
  <rfmt sheetId="1" sqref="L370" start="0" length="0">
    <dxf>
      <font>
        <b val="0"/>
        <name val="Times New Roman"/>
        <scheme val="none"/>
      </font>
    </dxf>
  </rfmt>
  <rfmt sheetId="1" sqref="M370" start="0" length="0">
    <dxf>
      <font>
        <b val="0"/>
        <name val="Times New Roman"/>
        <scheme val="none"/>
      </font>
    </dxf>
  </rfmt>
  <rfmt sheetId="1" sqref="N370" start="0" length="0">
    <dxf>
      <font>
        <b val="0"/>
        <name val="Times New Roman"/>
        <scheme val="none"/>
      </font>
    </dxf>
  </rfmt>
  <rfmt sheetId="1" sqref="O370" start="0" length="0">
    <dxf>
      <font>
        <b val="0"/>
        <name val="Times New Roman"/>
        <scheme val="none"/>
      </font>
    </dxf>
  </rfmt>
  <rfmt sheetId="1" sqref="P370" start="0" length="0">
    <dxf>
      <font>
        <b val="0"/>
        <name val="Times New Roman"/>
        <scheme val="none"/>
      </font>
    </dxf>
  </rfmt>
  <rfmt sheetId="1" sqref="Q370" start="0" length="0">
    <dxf>
      <font>
        <b val="0"/>
        <name val="Times New Roman"/>
        <scheme val="none"/>
      </font>
    </dxf>
  </rfmt>
  <rfmt sheetId="1" sqref="R370" start="0" length="0">
    <dxf>
      <font>
        <b val="0"/>
        <name val="Times New Roman"/>
        <scheme val="none"/>
      </font>
    </dxf>
  </rfmt>
  <rfmt sheetId="1" sqref="A370:XFD370" start="0" length="0">
    <dxf>
      <font>
        <b val="0"/>
        <name val="Times New Roman"/>
        <scheme val="none"/>
      </font>
    </dxf>
  </rfmt>
  <rrc rId="7953" sId="1" ref="A371:XFD371" action="insertRow"/>
  <rfmt sheetId="1" sqref="A371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371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7954" sId="1" odxf="1" dxf="1">
    <nc r="C371">
      <f>SUM(C369:C370)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955" sId="1" odxf="1" dxf="1">
    <nc r="D371">
      <f>SUM(D369:D370)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956" sId="1" odxf="1" dxf="1">
    <nc r="E371">
      <f>SUM(E369:E370)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7957" sId="1" odxf="1" dxf="1">
    <nc r="F371">
      <f>SUM(F369:F370)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958" sId="1" odxf="1" dxf="1">
    <nc r="G371">
      <f>SUM(G369:G370)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959" sId="1" odxf="1" dxf="1">
    <nc r="H371">
      <f>SUM(H369:H370)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960" sId="1" odxf="1" dxf="1">
    <nc r="I371">
      <f>SUM(I369:I370)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961" sId="1" odxf="1" dxf="1">
    <nc r="J371">
      <f>SUM(J369:J370)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962" sId="1" odxf="1" dxf="1">
    <nc r="K371">
      <f>SUM(K369:K370)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963" sId="1" odxf="1" dxf="1">
    <nc r="L371">
      <f>SUM(L369:L370)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964" sId="1" odxf="1" dxf="1">
    <nc r="M371">
      <f>SUM(M369:M370)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7965" sId="1" ref="A373:XFD373" action="insertRow"/>
  <rfmt sheetId="1" sqref="A373" start="0" length="0">
    <dxf>
      <font>
        <b val="0"/>
        <color indexed="8"/>
        <name val="Times New Roman"/>
        <scheme val="none"/>
      </font>
    </dxf>
  </rfmt>
  <rfmt sheetId="1" sqref="B373" start="0" length="0">
    <dxf>
      <font>
        <b val="0"/>
        <color indexed="8"/>
        <name val="Times New Roman"/>
        <scheme val="none"/>
      </font>
    </dxf>
  </rfmt>
  <rcc rId="7966" sId="1" odxf="1" dxf="1">
    <nc r="C373">
      <f>D373+G373+H373+I373+J373+K373+L373+M373</f>
    </nc>
    <odxf>
      <font>
        <b/>
        <name val="Times New Roman"/>
        <scheme val="none"/>
      </font>
    </odxf>
    <ndxf>
      <font>
        <b val="0"/>
        <name val="Times New Roman"/>
        <scheme val="none"/>
      </font>
    </ndxf>
  </rcc>
  <rcc rId="7967" sId="1" odxf="1" dxf="1">
    <nc r="D373">
      <f>SUM(E373,F373)</f>
    </nc>
    <odxf>
      <font>
        <b/>
        <name val="Times New Roman"/>
        <scheme val="none"/>
      </font>
    </odxf>
    <ndxf>
      <font>
        <b val="0"/>
        <name val="Times New Roman"/>
        <scheme val="none"/>
      </font>
    </ndxf>
  </rcc>
  <rfmt sheetId="1" sqref="E373" start="0" length="0">
    <dxf>
      <font>
        <b val="0"/>
        <name val="Times New Roman"/>
        <scheme val="none"/>
      </font>
      <border outline="0">
        <right/>
      </border>
    </dxf>
  </rfmt>
  <rfmt sheetId="1" sqref="F373" start="0" length="0">
    <dxf>
      <font>
        <b val="0"/>
        <name val="Times New Roman"/>
        <scheme val="none"/>
      </font>
    </dxf>
  </rfmt>
  <rfmt sheetId="1" sqref="G373" start="0" length="0">
    <dxf>
      <font>
        <b val="0"/>
        <name val="Times New Roman"/>
        <scheme val="none"/>
      </font>
    </dxf>
  </rfmt>
  <rfmt sheetId="1" sqref="H373" start="0" length="0">
    <dxf>
      <font>
        <b val="0"/>
        <name val="Times New Roman"/>
        <scheme val="none"/>
      </font>
    </dxf>
  </rfmt>
  <rfmt sheetId="1" sqref="I373" start="0" length="0">
    <dxf>
      <font>
        <b val="0"/>
        <name val="Times New Roman"/>
        <scheme val="none"/>
      </font>
    </dxf>
  </rfmt>
  <rfmt sheetId="1" sqref="J373" start="0" length="0">
    <dxf>
      <font>
        <b val="0"/>
        <name val="Times New Roman"/>
        <scheme val="none"/>
      </font>
    </dxf>
  </rfmt>
  <rfmt sheetId="1" sqref="K373" start="0" length="0">
    <dxf>
      <font>
        <b val="0"/>
        <name val="Times New Roman"/>
        <scheme val="none"/>
      </font>
    </dxf>
  </rfmt>
  <rfmt sheetId="1" sqref="L373" start="0" length="0">
    <dxf>
      <font>
        <b val="0"/>
        <name val="Times New Roman"/>
        <scheme val="none"/>
      </font>
    </dxf>
  </rfmt>
  <rfmt sheetId="1" sqref="M373" start="0" length="0">
    <dxf>
      <font>
        <b val="0"/>
        <name val="Times New Roman"/>
        <scheme val="none"/>
      </font>
    </dxf>
  </rfmt>
  <rfmt sheetId="1" sqref="N373" start="0" length="0">
    <dxf>
      <font>
        <b val="0"/>
        <name val="Times New Roman"/>
        <scheme val="none"/>
      </font>
    </dxf>
  </rfmt>
  <rfmt sheetId="1" sqref="O373" start="0" length="0">
    <dxf>
      <font>
        <b val="0"/>
        <name val="Times New Roman"/>
        <scheme val="none"/>
      </font>
    </dxf>
  </rfmt>
  <rfmt sheetId="1" sqref="P373" start="0" length="0">
    <dxf>
      <font>
        <b val="0"/>
        <name val="Times New Roman"/>
        <scheme val="none"/>
      </font>
    </dxf>
  </rfmt>
  <rfmt sheetId="1" sqref="Q373" start="0" length="0">
    <dxf>
      <font>
        <b val="0"/>
        <name val="Times New Roman"/>
        <scheme val="none"/>
      </font>
    </dxf>
  </rfmt>
  <rfmt sheetId="1" sqref="R373" start="0" length="0">
    <dxf>
      <font>
        <b val="0"/>
        <name val="Times New Roman"/>
        <scheme val="none"/>
      </font>
    </dxf>
  </rfmt>
  <rfmt sheetId="1" sqref="A373:XFD373" start="0" length="0">
    <dxf>
      <font>
        <b val="0"/>
        <name val="Times New Roman"/>
        <scheme val="none"/>
      </font>
    </dxf>
  </rfmt>
  <rrc rId="7968" sId="1" ref="A374:XFD374" action="insertRow"/>
  <rfmt sheetId="1" sqref="A374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374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7969" sId="1" odxf="1" dxf="1">
    <nc r="C374">
      <f>SUM(C372:C373)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970" sId="1" odxf="1" dxf="1">
    <nc r="D374">
      <f>SUM(D372:D373)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971" sId="1" odxf="1" dxf="1">
    <nc r="E374">
      <f>SUM(E372:E373)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7972" sId="1" odxf="1" dxf="1">
    <nc r="F374">
      <f>SUM(F372:F373)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973" sId="1" odxf="1" dxf="1">
    <nc r="G374">
      <f>SUM(G372:G373)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974" sId="1" odxf="1" dxf="1">
    <nc r="H374">
      <f>SUM(H372:H373)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975" sId="1" odxf="1" dxf="1">
    <nc r="I374">
      <f>SUM(I372:I373)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976" sId="1" odxf="1" dxf="1">
    <nc r="J374">
      <f>SUM(J372:J373)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977" sId="1" odxf="1" dxf="1">
    <nc r="K374">
      <f>SUM(K372:K373)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978" sId="1" odxf="1" dxf="1">
    <nc r="L374">
      <f>SUM(L372:L373)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7979" sId="1" odxf="1" dxf="1">
    <nc r="M374">
      <f>SUM(M372:M373)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</revisions>
</file>

<file path=xl/revisions/revisionLog11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980" sId="1">
    <oc r="D375">
      <f>D272+D293+D329+D357+D366+D369+D372</f>
    </oc>
    <nc r="D375">
      <f>D272+D293+D329+D357+D366+D369+D372</f>
    </nc>
  </rcc>
  <rcc rId="7981" sId="1">
    <oc r="E375">
      <f>E272+E293+E329+E357+E366+E369+E372</f>
    </oc>
    <nc r="E375">
      <f>E272+E293+E329+E357+E366+E369+E372</f>
    </nc>
  </rcc>
  <rcc rId="7982" sId="1">
    <oc r="F375">
      <f>F272+F293+F329+F357+F366+F369+F372</f>
    </oc>
    <nc r="F375">
      <f>F272+F293+F329+F357+F366+F369+F372</f>
    </nc>
  </rcc>
  <rcc rId="7983" sId="1">
    <oc r="G375">
      <f>G272+G293+G329+G357+G366+G369+G372</f>
    </oc>
    <nc r="G375">
      <f>G272+G293+G329+G357+G366+G369+G372</f>
    </nc>
  </rcc>
  <rcc rId="7984" sId="1">
    <oc r="H375">
      <f>H272+H293+H329+H357+H366+H369+H372</f>
    </oc>
    <nc r="H375">
      <f>H272+H293+H329+H357+H366+H369+H372</f>
    </nc>
  </rcc>
  <rcc rId="7985" sId="1">
    <oc r="I375">
      <f>I272+I293+I329+I357+I366+I369+I372</f>
    </oc>
    <nc r="I375">
      <f>I272+I293+I329+I357+I366+I369+I372</f>
    </nc>
  </rcc>
  <rcc rId="7986" sId="1">
    <oc r="J375">
      <f>J272+J293+J329+J357+J366+J369+J372</f>
    </oc>
    <nc r="J375">
      <f>J272+J293+J329+J357+J366+J369+J372</f>
    </nc>
  </rcc>
  <rcc rId="7987" sId="1">
    <oc r="K375">
      <f>K272+K293+K329+K357+K366+K369+K372</f>
    </oc>
    <nc r="K375">
      <f>K272+K293+K329+K357+K366+K369+K372</f>
    </nc>
  </rcc>
  <rcc rId="7988" sId="1">
    <oc r="L375">
      <f>L272+L293+L329+L357+L366+L369+L372</f>
    </oc>
    <nc r="L375">
      <f>L272+L293+L329+L357+L366+L369+L372</f>
    </nc>
  </rcc>
  <rcc rId="7989" sId="1">
    <oc r="M375">
      <f>M272+M293+M329+M357+M366+M369+M372</f>
    </oc>
    <nc r="M375">
      <f>M272+M293+M329+M357+M366+M369+M372</f>
    </nc>
  </rcc>
  <rrc rId="7990" sId="1" ref="A376:XFD376" action="insertRow"/>
  <rfmt sheetId="1" sqref="A376" start="0" length="0">
    <dxf>
      <font>
        <b val="0"/>
        <color indexed="8"/>
        <name val="Times New Roman"/>
        <scheme val="none"/>
      </font>
      <fill>
        <patternFill patternType="none">
          <bgColor indexed="65"/>
        </patternFill>
      </fill>
    </dxf>
  </rfmt>
  <rfmt sheetId="1" sqref="B376" start="0" length="0">
    <dxf>
      <font>
        <b val="0"/>
        <color indexed="8"/>
        <name val="Times New Roman"/>
        <scheme val="none"/>
      </font>
      <fill>
        <patternFill patternType="none">
          <bgColor indexed="65"/>
        </patternFill>
      </fill>
    </dxf>
  </rfmt>
  <rcc rId="7991" sId="1" odxf="1" dxf="1">
    <nc r="C376">
      <f>D376+G376+H376+I376+J376+K376+L376+M376</f>
    </nc>
    <odxf>
      <font>
        <b/>
        <name val="Times New Roman"/>
        <scheme val="none"/>
      </font>
      <fill>
        <patternFill patternType="solid">
          <bgColor theme="8" tint="0.79998168889431442"/>
        </patternFill>
      </fill>
      <alignment horizontal="right" vertical="top" readingOrder="0"/>
    </odxf>
    <ndxf>
      <font>
        <b val="0"/>
        <name val="Times New Roman"/>
        <scheme val="none"/>
      </font>
      <fill>
        <patternFill patternType="none">
          <bgColor indexed="65"/>
        </patternFill>
      </fill>
      <alignment horizontal="general" vertical="bottom" readingOrder="0"/>
    </ndxf>
  </rcc>
  <rcc rId="7992" sId="1" odxf="1" dxf="1">
    <nc r="D376">
      <f>SUM(E376,F376)</f>
    </nc>
    <odxf>
      <font>
        <b/>
        <name val="Times New Roman"/>
        <scheme val="none"/>
      </font>
      <fill>
        <patternFill patternType="solid">
          <bgColor theme="8" tint="0.79998168889431442"/>
        </patternFill>
      </fill>
      <alignment horizontal="right" vertical="top" readingOrder="0"/>
    </odxf>
    <ndxf>
      <font>
        <b val="0"/>
        <name val="Times New Roman"/>
        <scheme val="none"/>
      </font>
      <fill>
        <patternFill patternType="none">
          <bgColor indexed="65"/>
        </patternFill>
      </fill>
      <alignment horizontal="general" vertical="bottom" readingOrder="0"/>
    </ndxf>
  </rcc>
  <rfmt sheetId="1" sqref="E376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alignment horizontal="general" vertical="bottom" readingOrder="0"/>
      <border outline="0">
        <right/>
      </border>
    </dxf>
  </rfmt>
  <rfmt sheetId="1" sqref="F376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alignment horizontal="general" vertical="bottom" readingOrder="0"/>
    </dxf>
  </rfmt>
  <rfmt sheetId="1" sqref="G376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alignment horizontal="general" vertical="bottom" readingOrder="0"/>
    </dxf>
  </rfmt>
  <rfmt sheetId="1" sqref="H376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alignment horizontal="general" vertical="bottom" readingOrder="0"/>
    </dxf>
  </rfmt>
  <rfmt sheetId="1" sqref="I376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alignment horizontal="general" vertical="bottom" readingOrder="0"/>
    </dxf>
  </rfmt>
  <rfmt sheetId="1" sqref="J376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alignment horizontal="general" vertical="bottom" readingOrder="0"/>
    </dxf>
  </rfmt>
  <rfmt sheetId="1" sqref="K376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alignment horizontal="general" vertical="bottom" readingOrder="0"/>
    </dxf>
  </rfmt>
  <rfmt sheetId="1" sqref="L376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alignment horizontal="general" vertical="bottom" readingOrder="0"/>
    </dxf>
  </rfmt>
  <rfmt sheetId="1" sqref="M376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alignment horizontal="general" vertical="bottom" readingOrder="0"/>
    </dxf>
  </rfmt>
  <rfmt sheetId="1" sqref="N376" start="0" length="0">
    <dxf>
      <font>
        <b val="0"/>
        <name val="Times New Roman"/>
        <scheme val="none"/>
      </font>
    </dxf>
  </rfmt>
  <rfmt sheetId="1" sqref="O376" start="0" length="0">
    <dxf>
      <font>
        <b val="0"/>
        <name val="Times New Roman"/>
        <scheme val="none"/>
      </font>
    </dxf>
  </rfmt>
  <rfmt sheetId="1" sqref="P376" start="0" length="0">
    <dxf>
      <font>
        <b val="0"/>
        <name val="Times New Roman"/>
        <scheme val="none"/>
      </font>
    </dxf>
  </rfmt>
  <rfmt sheetId="1" sqref="Q376" start="0" length="0">
    <dxf>
      <font>
        <b val="0"/>
        <name val="Times New Roman"/>
        <scheme val="none"/>
      </font>
    </dxf>
  </rfmt>
  <rfmt sheetId="1" sqref="R376" start="0" length="0">
    <dxf>
      <font>
        <b val="0"/>
        <name val="Times New Roman"/>
        <scheme val="none"/>
      </font>
    </dxf>
  </rfmt>
  <rfmt sheetId="1" sqref="A376:XFD376" start="0" length="0">
    <dxf>
      <font>
        <b val="0"/>
        <name val="Times New Roman"/>
        <scheme val="none"/>
      </font>
    </dxf>
  </rfmt>
  <rrc rId="7993" sId="1" ref="A377:XFD377" action="insertRow"/>
  <rfmt sheetId="1" sqref="A377:M377">
    <dxf>
      <fill>
        <patternFill patternType="solid">
          <bgColor theme="4" tint="0.79998168889431442"/>
        </patternFill>
      </fill>
    </dxf>
  </rfmt>
</revisions>
</file>

<file path=xl/revisions/revisionLog11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994" sId="1">
    <nc r="E376">
      <f>SUM(E373,E370,E367,E358,E330,E294,E273)</f>
    </nc>
  </rcc>
  <rcc rId="7995" sId="1" odxf="1" dxf="1">
    <nc r="F376">
      <f>SUM(F373,F370,F367,F358,F330,F294,F273)</f>
    </nc>
    <odxf>
      <border outline="0">
        <right style="thin">
          <color indexed="64"/>
        </right>
      </border>
    </odxf>
    <ndxf>
      <border outline="0">
        <right/>
      </border>
    </ndxf>
  </rcc>
  <rcc rId="7996" sId="1" odxf="1" dxf="1">
    <nc r="G376">
      <f>SUM(G373,G370,G367,G358,G330,G294,G273)</f>
    </nc>
    <odxf>
      <border outline="0">
        <right style="thin">
          <color indexed="64"/>
        </right>
      </border>
    </odxf>
    <ndxf>
      <border outline="0">
        <right/>
      </border>
    </ndxf>
  </rcc>
  <rcc rId="7997" sId="1" odxf="1" dxf="1">
    <nc r="H376">
      <f>SUM(H373,H370,H367,H358,H330,H294,H273)</f>
    </nc>
    <odxf>
      <border outline="0">
        <right style="thin">
          <color indexed="64"/>
        </right>
      </border>
    </odxf>
    <ndxf>
      <border outline="0">
        <right/>
      </border>
    </ndxf>
  </rcc>
  <rcc rId="7998" sId="1" odxf="1" dxf="1">
    <nc r="I376">
      <f>SUM(I373,I370,I367,I358,I330,I294,I273)</f>
    </nc>
    <odxf>
      <border outline="0">
        <right style="thin">
          <color indexed="64"/>
        </right>
      </border>
    </odxf>
    <ndxf>
      <border outline="0">
        <right/>
      </border>
    </ndxf>
  </rcc>
  <rcc rId="7999" sId="1" odxf="1" dxf="1">
    <nc r="J376">
      <f>SUM(J373,J370,J367,J358,J330,J294,J273)</f>
    </nc>
    <odxf>
      <border outline="0">
        <right style="thin">
          <color indexed="64"/>
        </right>
      </border>
    </odxf>
    <ndxf>
      <border outline="0">
        <right/>
      </border>
    </ndxf>
  </rcc>
  <rcc rId="8000" sId="1" odxf="1" dxf="1">
    <nc r="K376">
      <f>SUM(K373,K370,K367,K358,K330,K294,K273)</f>
    </nc>
    <odxf>
      <border outline="0">
        <right style="thin">
          <color indexed="64"/>
        </right>
      </border>
    </odxf>
    <ndxf>
      <border outline="0">
        <right/>
      </border>
    </ndxf>
  </rcc>
  <rcc rId="8001" sId="1" odxf="1" dxf="1">
    <nc r="L376">
      <f>SUM(L373,L370,L367,L358,L330,L294,L273)</f>
    </nc>
    <odxf>
      <border outline="0">
        <right style="thin">
          <color indexed="64"/>
        </right>
      </border>
    </odxf>
    <ndxf>
      <border outline="0">
        <right/>
      </border>
    </ndxf>
  </rcc>
  <rcc rId="8002" sId="1" odxf="1" dxf="1">
    <nc r="M376">
      <f>SUM(M373,M370,M367,M358,M330,M294,M273)</f>
    </nc>
    <odxf>
      <border outline="0">
        <right style="thin">
          <color indexed="64"/>
        </right>
      </border>
    </odxf>
    <ndxf>
      <border outline="0">
        <right/>
      </border>
    </ndxf>
  </rcc>
  <rcc rId="8003" sId="1">
    <nc r="C377">
      <f>SUM(C375,C376)</f>
    </nc>
  </rcc>
  <rcc rId="8004" sId="1">
    <nc r="D377">
      <f>SUM(D375,D376)</f>
    </nc>
  </rcc>
  <rcc rId="8005" sId="1" odxf="1" dxf="1">
    <nc r="E377">
      <f>SUM(E375,E376)</f>
    </nc>
    <odxf>
      <border outline="0">
        <right/>
      </border>
    </odxf>
    <ndxf>
      <border outline="0">
        <right style="thin">
          <color indexed="64"/>
        </right>
      </border>
    </ndxf>
  </rcc>
  <rcc rId="8006" sId="1">
    <nc r="F377">
      <f>SUM(F375,F376)</f>
    </nc>
  </rcc>
  <rcc rId="8007" sId="1">
    <nc r="G377">
      <f>SUM(G375,G376)</f>
    </nc>
  </rcc>
  <rcc rId="8008" sId="1">
    <nc r="H377">
      <f>SUM(H375,H376)</f>
    </nc>
  </rcc>
  <rcc rId="8009" sId="1">
    <nc r="I377">
      <f>SUM(I375,I376)</f>
    </nc>
  </rcc>
  <rcc rId="8010" sId="1">
    <nc r="J377">
      <f>SUM(J375,J376)</f>
    </nc>
  </rcc>
  <rcc rId="8011" sId="1">
    <nc r="K377">
      <f>SUM(K375,K376)</f>
    </nc>
  </rcc>
  <rcc rId="8012" sId="1">
    <nc r="L377">
      <f>SUM(L375,L376)</f>
    </nc>
  </rcc>
  <rcc rId="8013" sId="1">
    <nc r="M377">
      <f>SUM(M375,M376)</f>
    </nc>
  </rcc>
  <rfmt sheetId="1" sqref="C377:M377" start="0" length="2147483647">
    <dxf>
      <font>
        <b/>
      </font>
    </dxf>
  </rfmt>
</revisions>
</file>

<file path=xl/revisions/revisionLog11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8014" sId="1" ref="A379:XFD379" action="insertRow"/>
  <rfmt sheetId="1" sqref="A379" start="0" length="0">
    <dxf>
      <font>
        <b val="0"/>
        <color indexed="8"/>
        <name val="Times New Roman"/>
        <scheme val="none"/>
      </font>
      <fill>
        <patternFill patternType="none">
          <bgColor indexed="65"/>
        </patternFill>
      </fill>
    </dxf>
  </rfmt>
  <rfmt sheetId="1" sqref="B379" start="0" length="0">
    <dxf>
      <font>
        <b val="0"/>
        <color indexed="8"/>
        <name val="Times New Roman"/>
        <scheme val="none"/>
      </font>
      <fill>
        <patternFill patternType="none">
          <bgColor indexed="65"/>
        </patternFill>
      </fill>
    </dxf>
  </rfmt>
  <rcc rId="8015" sId="1" odxf="1" dxf="1">
    <nc r="C379">
      <f>D379+G379+H379+I379+J379+K379+L379+M379</f>
    </nc>
    <odxf>
      <font>
        <b/>
        <name val="Times New Roman"/>
        <scheme val="none"/>
      </font>
      <fill>
        <patternFill patternType="solid">
          <bgColor theme="8" tint="0.79998168889431442"/>
        </patternFill>
      </fill>
      <alignment horizontal="right" vertical="top" readingOrder="0"/>
    </odxf>
    <ndxf>
      <font>
        <b val="0"/>
        <name val="Times New Roman"/>
        <scheme val="none"/>
      </font>
      <fill>
        <patternFill patternType="none">
          <bgColor indexed="65"/>
        </patternFill>
      </fill>
      <alignment horizontal="general" vertical="bottom" readingOrder="0"/>
    </ndxf>
  </rcc>
  <rcc rId="8016" sId="1" odxf="1" dxf="1">
    <nc r="D379">
      <f>SUM(E379,F379)</f>
    </nc>
    <odxf>
      <font>
        <b/>
        <name val="Times New Roman"/>
        <scheme val="none"/>
      </font>
      <fill>
        <patternFill patternType="solid">
          <bgColor theme="8" tint="0.79998168889431442"/>
        </patternFill>
      </fill>
      <alignment horizontal="right" vertical="top" readingOrder="0"/>
    </odxf>
    <ndxf>
      <font>
        <b val="0"/>
        <name val="Times New Roman"/>
        <scheme val="none"/>
      </font>
      <fill>
        <patternFill patternType="none">
          <bgColor indexed="65"/>
        </patternFill>
      </fill>
      <alignment horizontal="general" vertical="bottom" readingOrder="0"/>
    </ndxf>
  </rcc>
  <rcc rId="8017" sId="1" odxf="1" dxf="1">
    <nc r="E379">
      <f>SUM(E382,E385)</f>
    </nc>
    <odxf>
      <font>
        <b/>
        <name val="Times New Roman"/>
        <scheme val="none"/>
      </font>
      <fill>
        <patternFill patternType="solid">
          <bgColor theme="8" tint="0.79998168889431442"/>
        </patternFill>
      </fill>
      <alignment horizontal="right" vertical="top" readingOrder="0"/>
      <border outline="0">
        <right style="thin">
          <color indexed="64"/>
        </right>
      </border>
    </odxf>
    <ndxf>
      <font>
        <b val="0"/>
        <name val="Times New Roman"/>
        <scheme val="none"/>
      </font>
      <fill>
        <patternFill patternType="none">
          <bgColor indexed="65"/>
        </patternFill>
      </fill>
      <alignment horizontal="general" vertical="bottom" readingOrder="0"/>
      <border outline="0">
        <right/>
      </border>
    </ndxf>
  </rcc>
  <rcc rId="8018" sId="1" odxf="1" dxf="1">
    <nc r="F379">
      <f>SUM(F382,F385)</f>
    </nc>
    <odxf>
      <font>
        <b/>
        <name val="Times New Roman"/>
        <scheme val="none"/>
      </font>
      <fill>
        <patternFill patternType="solid">
          <bgColor theme="8" tint="0.79998168889431442"/>
        </patternFill>
      </fill>
      <alignment horizontal="right" vertical="top" readingOrder="0"/>
      <border outline="0">
        <right style="thin">
          <color indexed="64"/>
        </right>
      </border>
    </odxf>
    <ndxf>
      <font>
        <b val="0"/>
        <name val="Times New Roman"/>
        <scheme val="none"/>
      </font>
      <fill>
        <patternFill patternType="none">
          <bgColor indexed="65"/>
        </patternFill>
      </fill>
      <alignment horizontal="general" vertical="bottom" readingOrder="0"/>
      <border outline="0">
        <right/>
      </border>
    </ndxf>
  </rcc>
  <rcc rId="8019" sId="1" odxf="1" dxf="1">
    <nc r="G379">
      <f>SUM(G382,G385)</f>
    </nc>
    <odxf>
      <font>
        <b/>
        <name val="Times New Roman"/>
        <scheme val="none"/>
      </font>
      <fill>
        <patternFill patternType="solid">
          <bgColor theme="8" tint="0.79998168889431442"/>
        </patternFill>
      </fill>
      <alignment horizontal="right" vertical="top" readingOrder="0"/>
      <border outline="0">
        <right style="thin">
          <color indexed="64"/>
        </right>
      </border>
    </odxf>
    <ndxf>
      <font>
        <b val="0"/>
        <name val="Times New Roman"/>
        <scheme val="none"/>
      </font>
      <fill>
        <patternFill patternType="none">
          <bgColor indexed="65"/>
        </patternFill>
      </fill>
      <alignment horizontal="general" vertical="bottom" readingOrder="0"/>
      <border outline="0">
        <right/>
      </border>
    </ndxf>
  </rcc>
  <rcc rId="8020" sId="1" odxf="1" dxf="1">
    <nc r="H379">
      <f>SUM(H382,H385)</f>
    </nc>
    <odxf>
      <font>
        <b/>
        <name val="Times New Roman"/>
        <scheme val="none"/>
      </font>
      <fill>
        <patternFill patternType="solid">
          <bgColor theme="8" tint="0.79998168889431442"/>
        </patternFill>
      </fill>
      <alignment horizontal="right" vertical="top" readingOrder="0"/>
      <border outline="0">
        <right style="thin">
          <color indexed="64"/>
        </right>
      </border>
    </odxf>
    <ndxf>
      <font>
        <b val="0"/>
        <name val="Times New Roman"/>
        <scheme val="none"/>
      </font>
      <fill>
        <patternFill patternType="none">
          <bgColor indexed="65"/>
        </patternFill>
      </fill>
      <alignment horizontal="general" vertical="bottom" readingOrder="0"/>
      <border outline="0">
        <right/>
      </border>
    </ndxf>
  </rcc>
  <rcc rId="8021" sId="1" odxf="1" dxf="1">
    <nc r="I379">
      <f>SUM(I382,I385)</f>
    </nc>
    <odxf>
      <font>
        <b/>
        <name val="Times New Roman"/>
        <scheme val="none"/>
      </font>
      <fill>
        <patternFill patternType="solid">
          <bgColor theme="8" tint="0.79998168889431442"/>
        </patternFill>
      </fill>
      <alignment horizontal="right" vertical="top" readingOrder="0"/>
      <border outline="0">
        <right style="thin">
          <color indexed="64"/>
        </right>
      </border>
    </odxf>
    <ndxf>
      <font>
        <b val="0"/>
        <name val="Times New Roman"/>
        <scheme val="none"/>
      </font>
      <fill>
        <patternFill patternType="none">
          <bgColor indexed="65"/>
        </patternFill>
      </fill>
      <alignment horizontal="general" vertical="bottom" readingOrder="0"/>
      <border outline="0">
        <right/>
      </border>
    </ndxf>
  </rcc>
  <rcc rId="8022" sId="1" odxf="1" dxf="1">
    <nc r="J379">
      <f>SUM(J382,J385)</f>
    </nc>
    <odxf>
      <font>
        <b/>
        <name val="Times New Roman"/>
        <scheme val="none"/>
      </font>
      <fill>
        <patternFill patternType="solid">
          <bgColor theme="8" tint="0.79998168889431442"/>
        </patternFill>
      </fill>
      <alignment horizontal="right" vertical="top" readingOrder="0"/>
      <border outline="0">
        <right style="thin">
          <color indexed="64"/>
        </right>
      </border>
    </odxf>
    <ndxf>
      <font>
        <b val="0"/>
        <name val="Times New Roman"/>
        <scheme val="none"/>
      </font>
      <fill>
        <patternFill patternType="none">
          <bgColor indexed="65"/>
        </patternFill>
      </fill>
      <alignment horizontal="general" vertical="bottom" readingOrder="0"/>
      <border outline="0">
        <right/>
      </border>
    </ndxf>
  </rcc>
  <rcc rId="8023" sId="1" odxf="1" dxf="1">
    <nc r="K379">
      <f>SUM(K382,K385)</f>
    </nc>
    <odxf>
      <font>
        <b/>
        <name val="Times New Roman"/>
        <scheme val="none"/>
      </font>
      <fill>
        <patternFill patternType="solid">
          <bgColor theme="8" tint="0.79998168889431442"/>
        </patternFill>
      </fill>
      <alignment horizontal="right" vertical="top" readingOrder="0"/>
      <border outline="0">
        <right style="thin">
          <color indexed="64"/>
        </right>
      </border>
    </odxf>
    <ndxf>
      <font>
        <b val="0"/>
        <name val="Times New Roman"/>
        <scheme val="none"/>
      </font>
      <fill>
        <patternFill patternType="none">
          <bgColor indexed="65"/>
        </patternFill>
      </fill>
      <alignment horizontal="general" vertical="bottom" readingOrder="0"/>
      <border outline="0">
        <right/>
      </border>
    </ndxf>
  </rcc>
  <rcc rId="8024" sId="1" odxf="1" dxf="1">
    <nc r="L379">
      <f>SUM(L382,L385)</f>
    </nc>
    <odxf>
      <font>
        <b/>
        <name val="Times New Roman"/>
        <scheme val="none"/>
      </font>
      <fill>
        <patternFill patternType="solid">
          <bgColor theme="8" tint="0.79998168889431442"/>
        </patternFill>
      </fill>
      <alignment horizontal="right" vertical="top" readingOrder="0"/>
      <border outline="0">
        <right style="thin">
          <color indexed="64"/>
        </right>
      </border>
    </odxf>
    <ndxf>
      <font>
        <b val="0"/>
        <name val="Times New Roman"/>
        <scheme val="none"/>
      </font>
      <fill>
        <patternFill patternType="none">
          <bgColor indexed="65"/>
        </patternFill>
      </fill>
      <alignment horizontal="general" vertical="bottom" readingOrder="0"/>
      <border outline="0">
        <right/>
      </border>
    </ndxf>
  </rcc>
  <rcc rId="8025" sId="1" odxf="1" dxf="1">
    <nc r="M379">
      <f>SUM(M382,M385)</f>
    </nc>
    <odxf>
      <font>
        <b/>
        <name val="Times New Roman"/>
        <scheme val="none"/>
      </font>
      <fill>
        <patternFill patternType="solid">
          <bgColor theme="8" tint="0.79998168889431442"/>
        </patternFill>
      </fill>
      <alignment horizontal="right" vertical="top" readingOrder="0"/>
      <border outline="0">
        <right style="thin">
          <color indexed="64"/>
        </right>
      </border>
    </odxf>
    <ndxf>
      <font>
        <b val="0"/>
        <name val="Times New Roman"/>
        <scheme val="none"/>
      </font>
      <fill>
        <patternFill patternType="none">
          <bgColor indexed="65"/>
        </patternFill>
      </fill>
      <alignment horizontal="general" vertical="bottom" readingOrder="0"/>
      <border outline="0">
        <right/>
      </border>
    </ndxf>
  </rcc>
  <rfmt sheetId="1" sqref="N379" start="0" length="0">
    <dxf>
      <font>
        <b val="0"/>
        <name val="Times New Roman"/>
        <scheme val="none"/>
      </font>
    </dxf>
  </rfmt>
  <rfmt sheetId="1" sqref="O379" start="0" length="0">
    <dxf>
      <font>
        <b val="0"/>
        <name val="Times New Roman"/>
        <scheme val="none"/>
      </font>
    </dxf>
  </rfmt>
  <rfmt sheetId="1" sqref="P379" start="0" length="0">
    <dxf>
      <font>
        <b val="0"/>
        <name val="Times New Roman"/>
        <scheme val="none"/>
      </font>
    </dxf>
  </rfmt>
  <rfmt sheetId="1" sqref="Q379" start="0" length="0">
    <dxf>
      <font>
        <b val="0"/>
        <name val="Times New Roman"/>
        <scheme val="none"/>
      </font>
    </dxf>
  </rfmt>
  <rfmt sheetId="1" sqref="R379" start="0" length="0">
    <dxf>
      <font>
        <b val="0"/>
        <name val="Times New Roman"/>
        <scheme val="none"/>
      </font>
    </dxf>
  </rfmt>
  <rfmt sheetId="1" sqref="A379:XFD379" start="0" length="0">
    <dxf>
      <font>
        <b val="0"/>
        <name val="Times New Roman"/>
        <scheme val="none"/>
      </font>
    </dxf>
  </rfmt>
  <rrc rId="8026" sId="1" ref="A380:XFD380" action="insertRow"/>
  <rfmt sheetId="1" sqref="A380:M380">
    <dxf>
      <fill>
        <patternFill patternType="solid">
          <bgColor theme="4" tint="0.79998168889431442"/>
        </patternFill>
      </fill>
    </dxf>
  </rfmt>
  <rfmt sheetId="1" sqref="M380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38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rc rId="8027" sId="1" ref="A379:XFD379" action="deleteRow">
    <rfmt sheetId="1" xfDxf="1" sqref="A379:XFD379" start="0" length="0">
      <dxf>
        <font>
          <name val="Times New Roman"/>
          <scheme val="none"/>
        </font>
      </dxf>
    </rfmt>
    <rfmt sheetId="1" sqref="A379" start="0" length="0">
      <dxf>
        <font>
          <color indexed="8"/>
          <name val="Times New Roman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379" start="0" length="0">
      <dxf>
        <font>
          <color indexed="8"/>
          <name val="Times New Roman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379">
        <f>D379+G379+H379+I379+J379+K379+L379+M379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79">
        <f>SUM(E379,F379)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79">
        <f>SUM(E383,E386)</f>
      </nc>
      <ndxf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F379">
        <f>SUM(F383,F386)</f>
      </nc>
      <ndxf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G379">
        <f>SUM(G383,G386)</f>
      </nc>
      <ndxf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H379">
        <f>SUM(H383,H386)</f>
      </nc>
      <ndxf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I379">
        <f>SUM(I383,I386)</f>
      </nc>
      <ndxf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J379">
        <f>SUM(J383,J386)</f>
      </nc>
      <ndxf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K379">
        <f>SUM(K383,K386)</f>
      </nc>
      <ndxf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L379">
        <f>SUM(L383,L386)</f>
      </nc>
      <ndxf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M379">
        <f>SUM(M383,M386)</f>
      </nc>
      <ndxf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</rrc>
  <rrc rId="8028" sId="1" ref="A379:XFD379" action="insertRow"/>
  <rfmt sheetId="1" sqref="A379" start="0" length="0">
    <dxf>
      <font>
        <b val="0"/>
        <color indexed="8"/>
        <name val="Times New Roman"/>
        <scheme val="none"/>
      </font>
      <fill>
        <patternFill patternType="none">
          <bgColor indexed="65"/>
        </patternFill>
      </fill>
    </dxf>
  </rfmt>
  <rfmt sheetId="1" sqref="B379" start="0" length="0">
    <dxf>
      <font>
        <b val="0"/>
        <color indexed="8"/>
        <name val="Times New Roman"/>
        <scheme val="none"/>
      </font>
      <fill>
        <patternFill patternType="none">
          <bgColor indexed="65"/>
        </patternFill>
      </fill>
    </dxf>
  </rfmt>
  <rcc rId="8029" sId="1" odxf="1" dxf="1">
    <nc r="C379">
      <f>D379+G379+H379+I379+J379+K379+L379+M379</f>
    </nc>
    <odxf>
      <font>
        <b/>
        <name val="Times New Roman"/>
        <scheme val="none"/>
      </font>
      <fill>
        <patternFill patternType="solid">
          <bgColor theme="8" tint="0.79998168889431442"/>
        </patternFill>
      </fill>
      <alignment horizontal="right" vertical="top" readingOrder="0"/>
    </odxf>
    <ndxf>
      <font>
        <b val="0"/>
        <name val="Times New Roman"/>
        <scheme val="none"/>
      </font>
      <fill>
        <patternFill patternType="none">
          <bgColor indexed="65"/>
        </patternFill>
      </fill>
      <alignment horizontal="general" vertical="bottom" readingOrder="0"/>
    </ndxf>
  </rcc>
  <rcc rId="8030" sId="1" odxf="1" dxf="1">
    <nc r="D379">
      <f>SUM(E379,F379)</f>
    </nc>
    <odxf>
      <font>
        <b/>
        <name val="Times New Roman"/>
        <scheme val="none"/>
      </font>
      <fill>
        <patternFill patternType="solid">
          <bgColor theme="8" tint="0.79998168889431442"/>
        </patternFill>
      </fill>
      <alignment horizontal="right" vertical="top" readingOrder="0"/>
    </odxf>
    <ndxf>
      <font>
        <b val="0"/>
        <name val="Times New Roman"/>
        <scheme val="none"/>
      </font>
      <fill>
        <patternFill patternType="none">
          <bgColor indexed="65"/>
        </patternFill>
      </fill>
      <alignment horizontal="general" vertical="bottom" readingOrder="0"/>
    </ndxf>
  </rcc>
  <rfmt sheetId="1" sqref="E379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alignment horizontal="general" vertical="bottom" readingOrder="0"/>
    </dxf>
  </rfmt>
  <rfmt sheetId="1" sqref="F379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alignment horizontal="general" vertical="bottom" readingOrder="0"/>
      <border outline="0">
        <right style="thin">
          <color indexed="64"/>
        </right>
      </border>
    </dxf>
  </rfmt>
  <rfmt sheetId="1" sqref="G379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alignment horizontal="general" vertical="bottom" readingOrder="0"/>
      <border outline="0">
        <right style="thin">
          <color indexed="64"/>
        </right>
      </border>
    </dxf>
  </rfmt>
  <rfmt sheetId="1" sqref="H379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alignment horizontal="general" vertical="bottom" readingOrder="0"/>
      <border outline="0">
        <right style="thin">
          <color indexed="64"/>
        </right>
      </border>
    </dxf>
  </rfmt>
  <rfmt sheetId="1" sqref="I379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alignment horizontal="general" vertical="bottom" readingOrder="0"/>
      <border outline="0">
        <right style="thin">
          <color indexed="64"/>
        </right>
      </border>
    </dxf>
  </rfmt>
  <rfmt sheetId="1" sqref="J379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alignment horizontal="general" vertical="bottom" readingOrder="0"/>
      <border outline="0">
        <right style="thin">
          <color indexed="64"/>
        </right>
      </border>
    </dxf>
  </rfmt>
  <rfmt sheetId="1" sqref="K379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alignment horizontal="general" vertical="bottom" readingOrder="0"/>
      <border outline="0">
        <right style="thin">
          <color indexed="64"/>
        </right>
      </border>
    </dxf>
  </rfmt>
  <rfmt sheetId="1" sqref="L379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alignment horizontal="general" vertical="bottom" readingOrder="0"/>
      <border outline="0">
        <right style="thin">
          <color indexed="64"/>
        </right>
      </border>
    </dxf>
  </rfmt>
  <rfmt sheetId="1" sqref="M379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alignment horizontal="general" vertical="bottom" readingOrder="0"/>
    </dxf>
  </rfmt>
  <rfmt sheetId="1" sqref="N379" start="0" length="0">
    <dxf>
      <font>
        <b val="0"/>
        <name val="Times New Roman"/>
        <scheme val="none"/>
      </font>
    </dxf>
  </rfmt>
  <rfmt sheetId="1" sqref="O379" start="0" length="0">
    <dxf>
      <font>
        <b val="0"/>
        <name val="Times New Roman"/>
        <scheme val="none"/>
      </font>
    </dxf>
  </rfmt>
  <rfmt sheetId="1" sqref="P379" start="0" length="0">
    <dxf>
      <font>
        <b val="0"/>
        <name val="Times New Roman"/>
        <scheme val="none"/>
      </font>
    </dxf>
  </rfmt>
  <rfmt sheetId="1" sqref="Q379" start="0" length="0">
    <dxf>
      <font>
        <b val="0"/>
        <name val="Times New Roman"/>
        <scheme val="none"/>
      </font>
    </dxf>
  </rfmt>
  <rfmt sheetId="1" sqref="R379" start="0" length="0">
    <dxf>
      <font>
        <b val="0"/>
        <name val="Times New Roman"/>
        <scheme val="none"/>
      </font>
    </dxf>
  </rfmt>
  <rfmt sheetId="1" sqref="A379:XFD379" start="0" length="0">
    <dxf>
      <font>
        <b val="0"/>
        <name val="Times New Roman"/>
        <scheme val="none"/>
      </font>
    </dxf>
  </rfmt>
  <rrc rId="8031" sId="1" ref="A382:XFD382" action="insertRow"/>
  <rfmt sheetId="1" sqref="A382" start="0" length="0">
    <dxf>
      <alignment vertical="top" readingOrder="0"/>
    </dxf>
  </rfmt>
  <rfmt sheetId="1" sqref="B382" start="0" length="0">
    <dxf>
      <alignment vertical="top" readingOrder="0"/>
    </dxf>
  </rfmt>
  <rcc rId="8032" sId="1" odxf="1" dxf="1">
    <nc r="C382">
      <f>D382+G382+H382+I382+J382+K382+L382+M382</f>
    </nc>
    <odxf>
      <alignment horizontal="right" vertical="center" wrapText="1" readingOrder="0"/>
    </odxf>
    <ndxf>
      <alignment horizontal="general" vertical="bottom" wrapText="0" readingOrder="0"/>
    </ndxf>
  </rcc>
  <rcc rId="8033" sId="1" odxf="1" dxf="1">
    <nc r="D382">
      <f>SUM(E382,F382)</f>
    </nc>
    <odxf>
      <alignment horizontal="right" vertical="center" wrapText="1" readingOrder="0"/>
    </odxf>
    <ndxf>
      <alignment horizontal="general" vertical="bottom" wrapText="0" readingOrder="0"/>
    </ndxf>
  </rcc>
  <rfmt sheetId="1" sqref="E382" start="0" length="0">
    <dxf>
      <alignment horizontal="general" vertical="bottom" wrapText="0" readingOrder="0"/>
      <border outline="0">
        <right/>
      </border>
    </dxf>
  </rfmt>
  <rfmt sheetId="1" sqref="F382" start="0" length="0">
    <dxf>
      <alignment horizontal="general" vertical="bottom" wrapText="0" readingOrder="0"/>
    </dxf>
  </rfmt>
  <rfmt sheetId="1" sqref="G382" start="0" length="0">
    <dxf>
      <alignment horizontal="general" vertical="bottom" wrapText="0" readingOrder="0"/>
    </dxf>
  </rfmt>
  <rfmt sheetId="1" sqref="H382" start="0" length="0">
    <dxf>
      <alignment horizontal="general" vertical="bottom" wrapText="0" readingOrder="0"/>
    </dxf>
  </rfmt>
  <rfmt sheetId="1" sqref="I382" start="0" length="0">
    <dxf>
      <alignment horizontal="general" vertical="bottom" wrapText="0" readingOrder="0"/>
    </dxf>
  </rfmt>
  <rfmt sheetId="1" sqref="J382" start="0" length="0">
    <dxf>
      <alignment horizontal="general" vertical="bottom" wrapText="0" readingOrder="0"/>
    </dxf>
  </rfmt>
  <rfmt sheetId="1" sqref="K382" start="0" length="0">
    <dxf>
      <alignment horizontal="general" vertical="bottom" wrapText="0" readingOrder="0"/>
    </dxf>
  </rfmt>
  <rfmt sheetId="1" sqref="L382" start="0" length="0">
    <dxf>
      <alignment horizontal="general" vertical="bottom" wrapText="0" readingOrder="0"/>
    </dxf>
  </rfmt>
  <rfmt sheetId="1" sqref="M382" start="0" length="0">
    <dxf>
      <alignment horizontal="general" vertical="bottom" wrapText="0" readingOrder="0"/>
    </dxf>
  </rfmt>
  <rfmt sheetId="1" sqref="N382" start="0" length="0">
    <dxf>
      <alignment horizontal="general" vertical="bottom" wrapText="0" readingOrder="0"/>
    </dxf>
  </rfmt>
  <rfmt sheetId="1" sqref="O382" start="0" length="0">
    <dxf>
      <alignment horizontal="general" vertical="bottom" wrapText="0" readingOrder="0"/>
    </dxf>
  </rfmt>
  <rfmt sheetId="1" sqref="P382" start="0" length="0">
    <dxf>
      <alignment horizontal="general" vertical="bottom" wrapText="0" readingOrder="0"/>
    </dxf>
  </rfmt>
  <rfmt sheetId="1" sqref="Q382" start="0" length="0">
    <dxf>
      <alignment horizontal="general" vertical="bottom" wrapText="0" readingOrder="0"/>
    </dxf>
  </rfmt>
  <rfmt sheetId="1" sqref="R382" start="0" length="0">
    <dxf>
      <alignment horizontal="general" vertical="bottom" wrapText="0" readingOrder="0"/>
    </dxf>
  </rfmt>
  <rfmt sheetId="1" sqref="A382:XFD382" start="0" length="0">
    <dxf>
      <alignment horizontal="general" vertical="bottom" wrapText="0" readingOrder="0"/>
    </dxf>
  </rfmt>
  <rrc rId="8034" sId="1" ref="A383:XFD383" action="insertRow"/>
  <rfmt sheetId="1" sqref="A383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383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8035" sId="1" odxf="1" dxf="1">
    <nc r="C383">
      <f>SUM(C381:C382)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036" sId="1" odxf="1" dxf="1">
    <nc r="D383">
      <f>SUM(D381:D382)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037" sId="1" odxf="1" dxf="1">
    <nc r="E383">
      <f>SUM(E381:E382)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8038" sId="1" odxf="1" dxf="1">
    <nc r="F383">
      <f>SUM(F381:F382)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039" sId="1" odxf="1" dxf="1">
    <nc r="G383">
      <f>SUM(G381:G382)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040" sId="1" odxf="1" dxf="1">
    <nc r="H383">
      <f>SUM(H381:H382)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041" sId="1" odxf="1" dxf="1">
    <nc r="I383">
      <f>SUM(I381:I382)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042" sId="1" odxf="1" dxf="1">
    <nc r="J383">
      <f>SUM(J381:J382)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043" sId="1" odxf="1" dxf="1">
    <nc r="K383">
      <f>SUM(K381:K382)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044" sId="1" odxf="1" dxf="1">
    <nc r="L383">
      <f>SUM(L381:L382)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045" sId="1" odxf="1" dxf="1">
    <nc r="M383">
      <f>SUM(M381:M382)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8046" sId="1" ref="A385:XFD385" action="insertRow"/>
  <rfmt sheetId="1" sqref="A385" start="0" length="0">
    <dxf>
      <alignment vertical="top" readingOrder="0"/>
    </dxf>
  </rfmt>
  <rfmt sheetId="1" sqref="B385" start="0" length="0">
    <dxf>
      <alignment vertical="top" readingOrder="0"/>
    </dxf>
  </rfmt>
  <rcc rId="8047" sId="1" odxf="1" dxf="1">
    <nc r="C385">
      <f>D385+G385+H385+I385+J385+K385+L385+M385</f>
    </nc>
    <odxf>
      <alignment horizontal="right" vertical="center" wrapText="1" readingOrder="0"/>
    </odxf>
    <ndxf>
      <alignment horizontal="general" vertical="bottom" wrapText="0" readingOrder="0"/>
    </ndxf>
  </rcc>
  <rcc rId="8048" sId="1" odxf="1" dxf="1">
    <nc r="D385">
      <f>SUM(E385,F385)</f>
    </nc>
    <odxf>
      <alignment horizontal="right" vertical="center" wrapText="1" readingOrder="0"/>
    </odxf>
    <ndxf>
      <alignment horizontal="general" vertical="bottom" wrapText="0" readingOrder="0"/>
    </ndxf>
  </rcc>
  <rfmt sheetId="1" sqref="E385" start="0" length="0">
    <dxf>
      <alignment horizontal="general" vertical="bottom" wrapText="0" readingOrder="0"/>
      <border outline="0">
        <right/>
      </border>
    </dxf>
  </rfmt>
  <rfmt sheetId="1" sqref="F385" start="0" length="0">
    <dxf>
      <alignment horizontal="general" vertical="bottom" wrapText="0" readingOrder="0"/>
    </dxf>
  </rfmt>
  <rfmt sheetId="1" sqref="G385" start="0" length="0">
    <dxf>
      <alignment horizontal="general" vertical="bottom" wrapText="0" readingOrder="0"/>
    </dxf>
  </rfmt>
  <rfmt sheetId="1" sqref="H385" start="0" length="0">
    <dxf>
      <alignment horizontal="general" vertical="bottom" wrapText="0" readingOrder="0"/>
    </dxf>
  </rfmt>
  <rfmt sheetId="1" sqref="I385" start="0" length="0">
    <dxf>
      <alignment horizontal="general" vertical="bottom" wrapText="0" readingOrder="0"/>
    </dxf>
  </rfmt>
  <rfmt sheetId="1" sqref="J385" start="0" length="0">
    <dxf>
      <alignment horizontal="general" vertical="bottom" wrapText="0" readingOrder="0"/>
    </dxf>
  </rfmt>
  <rfmt sheetId="1" sqref="K385" start="0" length="0">
    <dxf>
      <alignment horizontal="general" vertical="bottom" wrapText="0" readingOrder="0"/>
    </dxf>
  </rfmt>
  <rfmt sheetId="1" sqref="L385" start="0" length="0">
    <dxf>
      <alignment horizontal="general" vertical="bottom" wrapText="0" readingOrder="0"/>
    </dxf>
  </rfmt>
  <rfmt sheetId="1" sqref="M385" start="0" length="0">
    <dxf>
      <alignment horizontal="general" vertical="bottom" wrapText="0" readingOrder="0"/>
    </dxf>
  </rfmt>
  <rfmt sheetId="1" sqref="N385" start="0" length="0">
    <dxf>
      <alignment horizontal="general" vertical="bottom" wrapText="0" readingOrder="0"/>
    </dxf>
  </rfmt>
  <rfmt sheetId="1" sqref="O385" start="0" length="0">
    <dxf>
      <alignment horizontal="general" vertical="bottom" wrapText="0" readingOrder="0"/>
    </dxf>
  </rfmt>
  <rfmt sheetId="1" sqref="P385" start="0" length="0">
    <dxf>
      <alignment horizontal="general" vertical="bottom" wrapText="0" readingOrder="0"/>
    </dxf>
  </rfmt>
  <rfmt sheetId="1" sqref="Q385" start="0" length="0">
    <dxf>
      <alignment horizontal="general" vertical="bottom" wrapText="0" readingOrder="0"/>
    </dxf>
  </rfmt>
  <rfmt sheetId="1" sqref="R385" start="0" length="0">
    <dxf>
      <alignment horizontal="general" vertical="bottom" wrapText="0" readingOrder="0"/>
    </dxf>
  </rfmt>
  <rfmt sheetId="1" sqref="A385:XFD385" start="0" length="0">
    <dxf>
      <alignment horizontal="general" vertical="bottom" wrapText="0" readingOrder="0"/>
    </dxf>
  </rfmt>
  <rrc rId="8049" sId="1" ref="A386:XFD386" action="insertRow"/>
  <rfmt sheetId="1" sqref="A386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386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8050" sId="1" odxf="1" dxf="1">
    <nc r="C386">
      <f>SUM(C384:C385)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051" sId="1" odxf="1" dxf="1">
    <nc r="D386">
      <f>SUM(D384:D385)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052" sId="1" odxf="1" dxf="1">
    <nc r="E386">
      <f>SUM(E384:E385)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8053" sId="1" odxf="1" dxf="1">
    <nc r="F386">
      <f>SUM(F384:F385)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054" sId="1" odxf="1" dxf="1">
    <nc r="G386">
      <f>SUM(G384:G385)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055" sId="1" odxf="1" dxf="1">
    <nc r="H386">
      <f>SUM(H384:H385)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056" sId="1" odxf="1" dxf="1">
    <nc r="I386">
      <f>SUM(I384:I385)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057" sId="1" odxf="1" dxf="1">
    <nc r="J386">
      <f>SUM(J384:J385)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058" sId="1" odxf="1" dxf="1">
    <nc r="K386">
      <f>SUM(K384:K385)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059" sId="1" odxf="1" dxf="1">
    <nc r="L386">
      <f>SUM(L384:L385)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060" sId="1" odxf="1" dxf="1">
    <nc r="M386">
      <f>SUM(M384:M385)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</revisions>
</file>

<file path=xl/revisions/revisionLog11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8061" sId="1" ref="A388:XFD388" action="insertRow"/>
  <rfmt sheetId="1" sqref="A388" start="0" length="0">
    <dxf>
      <alignment vertical="top" readingOrder="0"/>
    </dxf>
  </rfmt>
  <rfmt sheetId="1" sqref="B388" start="0" length="0">
    <dxf>
      <alignment vertical="top" readingOrder="0"/>
    </dxf>
  </rfmt>
  <rcc rId="8062" sId="1" odxf="1" dxf="1">
    <nc r="C388">
      <f>D388+G388+H388+I388+J388+K388+L388+M388</f>
    </nc>
    <odxf>
      <alignment horizontal="right" vertical="center" wrapText="1" readingOrder="0"/>
    </odxf>
    <ndxf>
      <alignment horizontal="general" vertical="bottom" wrapText="0" readingOrder="0"/>
    </ndxf>
  </rcc>
  <rcc rId="8063" sId="1" odxf="1" dxf="1">
    <nc r="D388">
      <f>SUM(E388,F388)</f>
    </nc>
    <odxf>
      <alignment horizontal="right" vertical="center" wrapText="1" readingOrder="0"/>
    </odxf>
    <ndxf>
      <alignment horizontal="general" vertical="bottom" wrapText="0" readingOrder="0"/>
    </ndxf>
  </rcc>
  <rfmt sheetId="1" sqref="E388" start="0" length="0">
    <dxf>
      <alignment horizontal="general" vertical="bottom" wrapText="0" readingOrder="0"/>
      <border outline="0">
        <right/>
      </border>
    </dxf>
  </rfmt>
  <rfmt sheetId="1" sqref="F388" start="0" length="0">
    <dxf>
      <alignment horizontal="general" vertical="bottom" wrapText="0" readingOrder="0"/>
    </dxf>
  </rfmt>
  <rfmt sheetId="1" sqref="G388" start="0" length="0">
    <dxf>
      <alignment horizontal="general" vertical="bottom" wrapText="0" readingOrder="0"/>
    </dxf>
  </rfmt>
  <rfmt sheetId="1" sqref="H388" start="0" length="0">
    <dxf>
      <alignment horizontal="general" vertical="bottom" wrapText="0" readingOrder="0"/>
    </dxf>
  </rfmt>
  <rfmt sheetId="1" sqref="I388" start="0" length="0">
    <dxf>
      <alignment horizontal="general" vertical="bottom" wrapText="0" readingOrder="0"/>
    </dxf>
  </rfmt>
  <rfmt sheetId="1" sqref="J388" start="0" length="0">
    <dxf>
      <alignment horizontal="general" vertical="bottom" wrapText="0" readingOrder="0"/>
    </dxf>
  </rfmt>
  <rfmt sheetId="1" sqref="K388" start="0" length="0">
    <dxf>
      <alignment horizontal="general" vertical="bottom" wrapText="0" readingOrder="0"/>
    </dxf>
  </rfmt>
  <rfmt sheetId="1" sqref="L388" start="0" length="0">
    <dxf>
      <alignment horizontal="general" vertical="bottom" wrapText="0" readingOrder="0"/>
    </dxf>
  </rfmt>
  <rfmt sheetId="1" sqref="M388" start="0" length="0">
    <dxf>
      <alignment horizontal="general" vertical="bottom" wrapText="0" readingOrder="0"/>
    </dxf>
  </rfmt>
  <rfmt sheetId="1" sqref="N388" start="0" length="0">
    <dxf>
      <alignment horizontal="general" vertical="bottom" wrapText="0" readingOrder="0"/>
    </dxf>
  </rfmt>
  <rfmt sheetId="1" sqref="O388" start="0" length="0">
    <dxf>
      <alignment horizontal="general" vertical="bottom" wrapText="0" readingOrder="0"/>
    </dxf>
  </rfmt>
  <rfmt sheetId="1" sqref="P388" start="0" length="0">
    <dxf>
      <alignment horizontal="general" vertical="bottom" wrapText="0" readingOrder="0"/>
    </dxf>
  </rfmt>
  <rfmt sheetId="1" sqref="Q388" start="0" length="0">
    <dxf>
      <alignment horizontal="general" vertical="bottom" wrapText="0" readingOrder="0"/>
    </dxf>
  </rfmt>
  <rfmt sheetId="1" sqref="R388" start="0" length="0">
    <dxf>
      <alignment horizontal="general" vertical="bottom" wrapText="0" readingOrder="0"/>
    </dxf>
  </rfmt>
  <rfmt sheetId="1" sqref="A388:XFD388" start="0" length="0">
    <dxf>
      <alignment horizontal="general" vertical="bottom" wrapText="0" readingOrder="0"/>
    </dxf>
  </rfmt>
  <rrc rId="8064" sId="1" ref="A389:XFD389" action="insertRow"/>
  <rfmt sheetId="1" sqref="A389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389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8065" sId="1" odxf="1" dxf="1">
    <nc r="C389">
      <f>SUM(C387:C388)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066" sId="1" odxf="1" dxf="1">
    <nc r="D389">
      <f>SUM(D387:D388)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067" sId="1" odxf="1" dxf="1">
    <nc r="E389">
      <f>SUM(E387:E388)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8068" sId="1" odxf="1" dxf="1">
    <nc r="F389">
      <f>SUM(F387:F388)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069" sId="1" odxf="1" dxf="1">
    <nc r="G389">
      <f>SUM(G387:G388)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070" sId="1" odxf="1" dxf="1">
    <nc r="H389">
      <f>SUM(H387:H388)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071" sId="1" odxf="1" dxf="1">
    <nc r="I389">
      <f>SUM(I387:I388)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072" sId="1" odxf="1" dxf="1">
    <nc r="J389">
      <f>SUM(J387:J388)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073" sId="1" odxf="1" dxf="1">
    <nc r="K389">
      <f>SUM(K387:K388)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074" sId="1" odxf="1" dxf="1">
    <nc r="L389">
      <f>SUM(L387:L388)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075" sId="1" odxf="1" dxf="1">
    <nc r="M389">
      <f>SUM(M387:M388)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8076" sId="1" ref="A391:XFD391" action="insertRow"/>
  <rfmt sheetId="1" sqref="A391" start="0" length="0">
    <dxf>
      <alignment vertical="top" readingOrder="0"/>
    </dxf>
  </rfmt>
  <rfmt sheetId="1" sqref="B391" start="0" length="0">
    <dxf>
      <alignment vertical="top" readingOrder="0"/>
    </dxf>
  </rfmt>
  <rcc rId="8077" sId="1" odxf="1" dxf="1">
    <nc r="C391">
      <f>D391+G391+H391+I391+J391+K391+L391+M391</f>
    </nc>
    <odxf>
      <alignment horizontal="right" vertical="center" wrapText="1" readingOrder="0"/>
    </odxf>
    <ndxf>
      <alignment horizontal="general" vertical="bottom" wrapText="0" readingOrder="0"/>
    </ndxf>
  </rcc>
  <rcc rId="8078" sId="1" odxf="1" dxf="1">
    <nc r="D391">
      <f>SUM(E391,F391)</f>
    </nc>
    <odxf>
      <alignment horizontal="right" vertical="center" wrapText="1" readingOrder="0"/>
    </odxf>
    <ndxf>
      <alignment horizontal="general" vertical="bottom" wrapText="0" readingOrder="0"/>
    </ndxf>
  </rcc>
  <rfmt sheetId="1" sqref="E391" start="0" length="0">
    <dxf>
      <alignment horizontal="general" vertical="bottom" wrapText="0" readingOrder="0"/>
      <border outline="0">
        <right/>
      </border>
    </dxf>
  </rfmt>
  <rfmt sheetId="1" sqref="F391" start="0" length="0">
    <dxf>
      <alignment horizontal="general" vertical="bottom" wrapText="0" readingOrder="0"/>
    </dxf>
  </rfmt>
  <rfmt sheetId="1" sqref="G391" start="0" length="0">
    <dxf>
      <alignment horizontal="general" vertical="bottom" wrapText="0" readingOrder="0"/>
    </dxf>
  </rfmt>
  <rfmt sheetId="1" sqref="H391" start="0" length="0">
    <dxf>
      <alignment horizontal="general" vertical="bottom" wrapText="0" readingOrder="0"/>
    </dxf>
  </rfmt>
  <rfmt sheetId="1" sqref="I391" start="0" length="0">
    <dxf>
      <alignment horizontal="general" vertical="bottom" wrapText="0" readingOrder="0"/>
    </dxf>
  </rfmt>
  <rfmt sheetId="1" sqref="J391" start="0" length="0">
    <dxf>
      <alignment horizontal="general" vertical="bottom" wrapText="0" readingOrder="0"/>
    </dxf>
  </rfmt>
  <rfmt sheetId="1" sqref="K391" start="0" length="0">
    <dxf>
      <alignment horizontal="general" vertical="bottom" wrapText="0" readingOrder="0"/>
    </dxf>
  </rfmt>
  <rfmt sheetId="1" sqref="L391" start="0" length="0">
    <dxf>
      <alignment horizontal="general" vertical="bottom" wrapText="0" readingOrder="0"/>
    </dxf>
  </rfmt>
  <rfmt sheetId="1" sqref="M391" start="0" length="0">
    <dxf>
      <alignment horizontal="general" vertical="bottom" wrapText="0" readingOrder="0"/>
    </dxf>
  </rfmt>
  <rfmt sheetId="1" sqref="N391" start="0" length="0">
    <dxf>
      <alignment horizontal="general" vertical="bottom" wrapText="0" readingOrder="0"/>
    </dxf>
  </rfmt>
  <rfmt sheetId="1" sqref="O391" start="0" length="0">
    <dxf>
      <alignment horizontal="general" vertical="bottom" wrapText="0" readingOrder="0"/>
    </dxf>
  </rfmt>
  <rfmt sheetId="1" sqref="P391" start="0" length="0">
    <dxf>
      <alignment horizontal="general" vertical="bottom" wrapText="0" readingOrder="0"/>
    </dxf>
  </rfmt>
  <rfmt sheetId="1" sqref="Q391" start="0" length="0">
    <dxf>
      <alignment horizontal="general" vertical="bottom" wrapText="0" readingOrder="0"/>
    </dxf>
  </rfmt>
  <rfmt sheetId="1" sqref="R391" start="0" length="0">
    <dxf>
      <alignment horizontal="general" vertical="bottom" wrapText="0" readingOrder="0"/>
    </dxf>
  </rfmt>
  <rfmt sheetId="1" sqref="A391:XFD391" start="0" length="0">
    <dxf>
      <alignment horizontal="general" vertical="bottom" wrapText="0" readingOrder="0"/>
    </dxf>
  </rfmt>
  <rrc rId="8079" sId="1" ref="A392:XFD392" action="insertRow"/>
  <rfmt sheetId="1" sqref="A392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392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8080" sId="1" odxf="1" dxf="1">
    <nc r="C392">
      <f>SUM(C390:C391)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081" sId="1" odxf="1" dxf="1">
    <nc r="D392">
      <f>SUM(D390:D391)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082" sId="1" odxf="1" dxf="1">
    <nc r="E392">
      <f>SUM(E390:E391)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8083" sId="1" odxf="1" dxf="1">
    <nc r="F392">
      <f>SUM(F390:F391)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084" sId="1" odxf="1" dxf="1">
    <nc r="G392">
      <f>SUM(G390:G391)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085" sId="1" odxf="1" dxf="1">
    <nc r="H392">
      <f>SUM(H390:H391)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086" sId="1" odxf="1" dxf="1">
    <nc r="I392">
      <f>SUM(I390:I391)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087" sId="1" odxf="1" dxf="1">
    <nc r="J392">
      <f>SUM(J390:J391)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088" sId="1" odxf="1" dxf="1">
    <nc r="K392">
      <f>SUM(K390:K391)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089" sId="1" odxf="1" dxf="1">
    <nc r="L392">
      <f>SUM(L390:L391)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090" sId="1" odxf="1" dxf="1">
    <nc r="M392">
      <f>SUM(M390:M391)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8091" sId="1" ref="A394:XFD394" action="insertRow"/>
  <rfmt sheetId="1" sqref="A394" start="0" length="0">
    <dxf>
      <alignment vertical="top" readingOrder="0"/>
    </dxf>
  </rfmt>
  <rfmt sheetId="1" sqref="B394" start="0" length="0">
    <dxf>
      <alignment vertical="top" readingOrder="0"/>
    </dxf>
  </rfmt>
  <rcc rId="8092" sId="1" odxf="1" dxf="1">
    <nc r="C394">
      <f>D394+G394+H394+I394+J394+K394+L394+M394</f>
    </nc>
    <odxf>
      <alignment horizontal="right" vertical="center" wrapText="1" readingOrder="0"/>
    </odxf>
    <ndxf>
      <alignment horizontal="general" vertical="bottom" wrapText="0" readingOrder="0"/>
    </ndxf>
  </rcc>
  <rcc rId="8093" sId="1" odxf="1" dxf="1">
    <nc r="D394">
      <f>SUM(E394,F394)</f>
    </nc>
    <odxf>
      <alignment horizontal="right" vertical="center" wrapText="1" readingOrder="0"/>
    </odxf>
    <ndxf>
      <alignment horizontal="general" vertical="bottom" wrapText="0" readingOrder="0"/>
    </ndxf>
  </rcc>
  <rfmt sheetId="1" sqref="E394" start="0" length="0">
    <dxf>
      <alignment horizontal="general" vertical="bottom" wrapText="0" readingOrder="0"/>
      <border outline="0">
        <right/>
      </border>
    </dxf>
  </rfmt>
  <rfmt sheetId="1" sqref="F394" start="0" length="0">
    <dxf>
      <alignment horizontal="general" vertical="bottom" wrapText="0" readingOrder="0"/>
    </dxf>
  </rfmt>
  <rfmt sheetId="1" sqref="G394" start="0" length="0">
    <dxf>
      <alignment horizontal="general" vertical="bottom" wrapText="0" readingOrder="0"/>
    </dxf>
  </rfmt>
  <rfmt sheetId="1" sqref="H394" start="0" length="0">
    <dxf>
      <alignment horizontal="general" vertical="bottom" wrapText="0" readingOrder="0"/>
    </dxf>
  </rfmt>
  <rfmt sheetId="1" sqref="I394" start="0" length="0">
    <dxf>
      <alignment horizontal="general" vertical="bottom" wrapText="0" readingOrder="0"/>
    </dxf>
  </rfmt>
  <rfmt sheetId="1" sqref="J394" start="0" length="0">
    <dxf>
      <alignment horizontal="general" vertical="bottom" wrapText="0" readingOrder="0"/>
    </dxf>
  </rfmt>
  <rfmt sheetId="1" sqref="K394" start="0" length="0">
    <dxf>
      <alignment horizontal="general" vertical="bottom" wrapText="0" readingOrder="0"/>
    </dxf>
  </rfmt>
  <rfmt sheetId="1" sqref="L394" start="0" length="0">
    <dxf>
      <alignment horizontal="general" vertical="bottom" wrapText="0" readingOrder="0"/>
    </dxf>
  </rfmt>
  <rfmt sheetId="1" sqref="M394" start="0" length="0">
    <dxf>
      <alignment horizontal="general" vertical="bottom" wrapText="0" readingOrder="0"/>
    </dxf>
  </rfmt>
  <rfmt sheetId="1" sqref="N394" start="0" length="0">
    <dxf>
      <alignment horizontal="general" vertical="bottom" wrapText="0" readingOrder="0"/>
    </dxf>
  </rfmt>
  <rfmt sheetId="1" sqref="O394" start="0" length="0">
    <dxf>
      <alignment horizontal="general" vertical="bottom" wrapText="0" readingOrder="0"/>
    </dxf>
  </rfmt>
  <rfmt sheetId="1" sqref="P394" start="0" length="0">
    <dxf>
      <alignment horizontal="general" vertical="bottom" wrapText="0" readingOrder="0"/>
    </dxf>
  </rfmt>
  <rfmt sheetId="1" sqref="Q394" start="0" length="0">
    <dxf>
      <alignment horizontal="general" vertical="bottom" wrapText="0" readingOrder="0"/>
    </dxf>
  </rfmt>
  <rfmt sheetId="1" sqref="R394" start="0" length="0">
    <dxf>
      <alignment horizontal="general" vertical="bottom" wrapText="0" readingOrder="0"/>
    </dxf>
  </rfmt>
  <rfmt sheetId="1" sqref="A394:XFD394" start="0" length="0">
    <dxf>
      <alignment horizontal="general" vertical="bottom" wrapText="0" readingOrder="0"/>
    </dxf>
  </rfmt>
  <rrc rId="8094" sId="1" ref="A395:XFD395" action="insertRow"/>
  <rfmt sheetId="1" sqref="A395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395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8095" sId="1" odxf="1" dxf="1">
    <nc r="C395">
      <f>SUM(C393:C394)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096" sId="1" odxf="1" dxf="1">
    <nc r="D395">
      <f>SUM(D393:D394)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097" sId="1" odxf="1" dxf="1">
    <nc r="E395">
      <f>SUM(E393:E394)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8098" sId="1" odxf="1" dxf="1">
    <nc r="F395">
      <f>SUM(F393:F394)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099" sId="1" odxf="1" dxf="1">
    <nc r="G395">
      <f>SUM(G393:G394)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100" sId="1" odxf="1" dxf="1">
    <nc r="H395">
      <f>SUM(H393:H394)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101" sId="1" odxf="1" dxf="1">
    <nc r="I395">
      <f>SUM(I393:I394)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102" sId="1" odxf="1" dxf="1">
    <nc r="J395">
      <f>SUM(J393:J394)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103" sId="1" odxf="1" dxf="1">
    <nc r="K395">
      <f>SUM(K393:K394)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104" sId="1" odxf="1" dxf="1">
    <nc r="L395">
      <f>SUM(L393:L394)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105" sId="1" odxf="1" dxf="1">
    <nc r="M395">
      <f>SUM(M393:M394)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8106" sId="1" ref="A397:XFD397" action="insertRow"/>
  <rfmt sheetId="1" sqref="A397" start="0" length="0">
    <dxf>
      <alignment vertical="top" readingOrder="0"/>
    </dxf>
  </rfmt>
  <rfmt sheetId="1" sqref="B397" start="0" length="0">
    <dxf>
      <alignment vertical="top" readingOrder="0"/>
    </dxf>
  </rfmt>
  <rcc rId="8107" sId="1" odxf="1" dxf="1">
    <nc r="C397">
      <f>D397+G397+H397+I397+J397+K397+L397+M397</f>
    </nc>
    <odxf>
      <alignment horizontal="right" vertical="center" wrapText="1" readingOrder="0"/>
    </odxf>
    <ndxf>
      <alignment horizontal="general" vertical="bottom" wrapText="0" readingOrder="0"/>
    </ndxf>
  </rcc>
  <rcc rId="8108" sId="1" odxf="1" dxf="1">
    <nc r="D397">
      <f>SUM(E397,F397)</f>
    </nc>
    <odxf>
      <alignment horizontal="right" vertical="center" wrapText="1" readingOrder="0"/>
    </odxf>
    <ndxf>
      <alignment horizontal="general" vertical="bottom" wrapText="0" readingOrder="0"/>
    </ndxf>
  </rcc>
  <rfmt sheetId="1" sqref="E397" start="0" length="0">
    <dxf>
      <alignment horizontal="general" vertical="bottom" wrapText="0" readingOrder="0"/>
      <border outline="0">
        <right/>
      </border>
    </dxf>
  </rfmt>
  <rfmt sheetId="1" sqref="F397" start="0" length="0">
    <dxf>
      <alignment horizontal="general" vertical="bottom" wrapText="0" readingOrder="0"/>
    </dxf>
  </rfmt>
  <rfmt sheetId="1" sqref="G397" start="0" length="0">
    <dxf>
      <alignment horizontal="general" vertical="bottom" wrapText="0" readingOrder="0"/>
    </dxf>
  </rfmt>
  <rfmt sheetId="1" sqref="H397" start="0" length="0">
    <dxf>
      <alignment horizontal="general" vertical="bottom" wrapText="0" readingOrder="0"/>
    </dxf>
  </rfmt>
  <rfmt sheetId="1" sqref="I397" start="0" length="0">
    <dxf>
      <alignment horizontal="general" vertical="bottom" wrapText="0" readingOrder="0"/>
    </dxf>
  </rfmt>
  <rfmt sheetId="1" sqref="J397" start="0" length="0">
    <dxf>
      <alignment horizontal="general" vertical="bottom" wrapText="0" readingOrder="0"/>
    </dxf>
  </rfmt>
  <rfmt sheetId="1" sqref="K397" start="0" length="0">
    <dxf>
      <alignment horizontal="general" vertical="bottom" wrapText="0" readingOrder="0"/>
    </dxf>
  </rfmt>
  <rfmt sheetId="1" sqref="L397" start="0" length="0">
    <dxf>
      <alignment horizontal="general" vertical="bottom" wrapText="0" readingOrder="0"/>
    </dxf>
  </rfmt>
  <rfmt sheetId="1" sqref="M397" start="0" length="0">
    <dxf>
      <alignment horizontal="general" vertical="bottom" wrapText="0" readingOrder="0"/>
    </dxf>
  </rfmt>
  <rfmt sheetId="1" sqref="N397" start="0" length="0">
    <dxf>
      <alignment horizontal="general" vertical="bottom" wrapText="0" readingOrder="0"/>
    </dxf>
  </rfmt>
  <rfmt sheetId="1" sqref="O397" start="0" length="0">
    <dxf>
      <alignment horizontal="general" vertical="bottom" wrapText="0" readingOrder="0"/>
    </dxf>
  </rfmt>
  <rfmt sheetId="1" sqref="P397" start="0" length="0">
    <dxf>
      <alignment horizontal="general" vertical="bottom" wrapText="0" readingOrder="0"/>
    </dxf>
  </rfmt>
  <rfmt sheetId="1" sqref="Q397" start="0" length="0">
    <dxf>
      <alignment horizontal="general" vertical="bottom" wrapText="0" readingOrder="0"/>
    </dxf>
  </rfmt>
  <rfmt sheetId="1" sqref="R397" start="0" length="0">
    <dxf>
      <font>
        <sz val="11"/>
        <color theme="1"/>
        <name val="Times New Roman"/>
        <scheme val="none"/>
      </font>
      <fill>
        <patternFill patternType="none">
          <bgColor indexed="65"/>
        </patternFill>
      </fill>
      <alignment horizontal="general" vertical="bottom" wrapText="0" readingOrder="0"/>
    </dxf>
  </rfmt>
  <rfmt sheetId="1" sqref="A397:XFD397" start="0" length="0">
    <dxf>
      <alignment horizontal="general" vertical="bottom" wrapText="0" readingOrder="0"/>
    </dxf>
  </rfmt>
  <rrc rId="8109" sId="1" ref="A398:XFD398" action="insertRow"/>
  <rfmt sheetId="1" sqref="A398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398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8110" sId="1" odxf="1" dxf="1">
    <nc r="C398">
      <f>SUM(C396:C397)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111" sId="1" odxf="1" dxf="1">
    <nc r="D398">
      <f>SUM(D396:D397)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112" sId="1" odxf="1" dxf="1">
    <nc r="E398">
      <f>SUM(E396:E397)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8113" sId="1" odxf="1" dxf="1">
    <nc r="F398">
      <f>SUM(F396:F397)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114" sId="1" odxf="1" dxf="1">
    <nc r="G398">
      <f>SUM(G396:G397)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115" sId="1" odxf="1" dxf="1">
    <nc r="H398">
      <f>SUM(H396:H397)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116" sId="1" odxf="1" dxf="1">
    <nc r="I398">
      <f>SUM(I396:I397)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117" sId="1" odxf="1" dxf="1">
    <nc r="J398">
      <f>SUM(J396:J397)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118" sId="1" odxf="1" dxf="1">
    <nc r="K398">
      <f>SUM(K396:K397)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119" sId="1" odxf="1" dxf="1">
    <nc r="L398">
      <f>SUM(L396:L397)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120" sId="1" odxf="1" dxf="1">
    <nc r="M398">
      <f>SUM(M396:M397)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8121" sId="1" ref="A400:XFD400" action="insertRow"/>
  <rfmt sheetId="1" sqref="A400" start="0" length="0">
    <dxf>
      <alignment vertical="top" readingOrder="0"/>
    </dxf>
  </rfmt>
  <rfmt sheetId="1" sqref="B400" start="0" length="0">
    <dxf>
      <alignment vertical="top" readingOrder="0"/>
    </dxf>
  </rfmt>
  <rcc rId="8122" sId="1" odxf="1" dxf="1">
    <nc r="C400">
      <f>D400+G400+H400+I400+J400+K400+L400+M400</f>
    </nc>
    <odxf>
      <alignment horizontal="right" vertical="center" wrapText="1" readingOrder="0"/>
    </odxf>
    <ndxf>
      <alignment horizontal="general" vertical="bottom" wrapText="0" readingOrder="0"/>
    </ndxf>
  </rcc>
  <rcc rId="8123" sId="1" odxf="1" dxf="1">
    <nc r="D400">
      <f>SUM(E400,F400)</f>
    </nc>
    <odxf>
      <alignment horizontal="right" vertical="center" wrapText="1" readingOrder="0"/>
    </odxf>
    <ndxf>
      <alignment horizontal="general" vertical="bottom" wrapText="0" readingOrder="0"/>
    </ndxf>
  </rcc>
  <rfmt sheetId="1" sqref="E400" start="0" length="0">
    <dxf>
      <alignment horizontal="general" vertical="bottom" wrapText="0" readingOrder="0"/>
      <border outline="0">
        <right/>
      </border>
    </dxf>
  </rfmt>
  <rfmt sheetId="1" sqref="F400" start="0" length="0">
    <dxf>
      <alignment horizontal="general" vertical="bottom" wrapText="0" readingOrder="0"/>
    </dxf>
  </rfmt>
  <rfmt sheetId="1" sqref="G400" start="0" length="0">
    <dxf>
      <alignment horizontal="general" vertical="bottom" wrapText="0" readingOrder="0"/>
    </dxf>
  </rfmt>
  <rfmt sheetId="1" sqref="H400" start="0" length="0">
    <dxf>
      <alignment horizontal="general" vertical="bottom" wrapText="0" readingOrder="0"/>
    </dxf>
  </rfmt>
  <rfmt sheetId="1" sqref="I400" start="0" length="0">
    <dxf>
      <alignment horizontal="general" vertical="bottom" wrapText="0" readingOrder="0"/>
    </dxf>
  </rfmt>
  <rfmt sheetId="1" sqref="J400" start="0" length="0">
    <dxf>
      <alignment horizontal="general" vertical="bottom" wrapText="0" readingOrder="0"/>
    </dxf>
  </rfmt>
  <rfmt sheetId="1" sqref="K400" start="0" length="0">
    <dxf>
      <alignment horizontal="general" vertical="bottom" wrapText="0" readingOrder="0"/>
    </dxf>
  </rfmt>
  <rfmt sheetId="1" sqref="L400" start="0" length="0">
    <dxf>
      <alignment horizontal="general" vertical="bottom" wrapText="0" readingOrder="0"/>
    </dxf>
  </rfmt>
  <rfmt sheetId="1" sqref="M400" start="0" length="0">
    <dxf>
      <alignment horizontal="general" vertical="bottom" wrapText="0" readingOrder="0"/>
    </dxf>
  </rfmt>
  <rfmt sheetId="1" sqref="N400" start="0" length="0">
    <dxf>
      <alignment horizontal="general" vertical="bottom" wrapText="0" readingOrder="0"/>
    </dxf>
  </rfmt>
  <rfmt sheetId="1" sqref="O400" start="0" length="0">
    <dxf>
      <alignment horizontal="general" vertical="bottom" wrapText="0" readingOrder="0"/>
    </dxf>
  </rfmt>
  <rfmt sheetId="1" sqref="P400" start="0" length="0">
    <dxf>
      <alignment horizontal="general" vertical="bottom" wrapText="0" readingOrder="0"/>
    </dxf>
  </rfmt>
  <rfmt sheetId="1" sqref="Q400" start="0" length="0">
    <dxf>
      <alignment horizontal="general" vertical="bottom" wrapText="0" readingOrder="0"/>
    </dxf>
  </rfmt>
  <rfmt sheetId="1" sqref="R400" start="0" length="0">
    <dxf>
      <alignment horizontal="general" vertical="bottom" wrapText="0" readingOrder="0"/>
    </dxf>
  </rfmt>
  <rfmt sheetId="1" sqref="A400:XFD400" start="0" length="0">
    <dxf>
      <alignment horizontal="general" vertical="bottom" wrapText="0" readingOrder="0"/>
    </dxf>
  </rfmt>
  <rrc rId="8124" sId="1" ref="A401:XFD401" action="insertRow"/>
  <rfmt sheetId="1" sqref="A401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401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8125" sId="1" odxf="1" dxf="1">
    <nc r="C401">
      <f>SUM(C399:C400)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126" sId="1" odxf="1" dxf="1">
    <nc r="D401">
      <f>SUM(D399:D400)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127" sId="1" odxf="1" dxf="1">
    <nc r="E401">
      <f>SUM(E399:E400)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8128" sId="1" odxf="1" dxf="1">
    <nc r="F401">
      <f>SUM(F399:F400)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129" sId="1" odxf="1" dxf="1">
    <nc r="G401">
      <f>SUM(G399:G400)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130" sId="1" odxf="1" dxf="1">
    <nc r="H401">
      <f>SUM(H399:H400)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131" sId="1" odxf="1" dxf="1">
    <nc r="I401">
      <f>SUM(I399:I400)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132" sId="1" odxf="1" dxf="1">
    <nc r="J401">
      <f>SUM(J399:J400)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133" sId="1" odxf="1" dxf="1">
    <nc r="K401">
      <f>SUM(K399:K400)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134" sId="1" odxf="1" dxf="1">
    <nc r="L401">
      <f>SUM(L399:L400)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135" sId="1" odxf="1" dxf="1">
    <nc r="M401">
      <f>SUM(M399:M400)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</revisions>
</file>

<file path=xl/revisions/revisionLog12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8136" sId="1" ref="A403:XFD403" action="insertRow"/>
  <rfmt sheetId="1" sqref="A403" start="0" length="0">
    <dxf>
      <alignment vertical="top" readingOrder="0"/>
    </dxf>
  </rfmt>
  <rfmt sheetId="1" sqref="B403" start="0" length="0">
    <dxf>
      <alignment vertical="top" readingOrder="0"/>
    </dxf>
  </rfmt>
  <rcc rId="8137" sId="1" odxf="1" dxf="1">
    <nc r="C403">
      <f>D403+G403+H403+I403+J403+K403+L403+M403</f>
    </nc>
    <odxf>
      <alignment horizontal="right" vertical="center" wrapText="1" readingOrder="0"/>
    </odxf>
    <ndxf>
      <alignment horizontal="general" vertical="bottom" wrapText="0" readingOrder="0"/>
    </ndxf>
  </rcc>
  <rcc rId="8138" sId="1" odxf="1" dxf="1">
    <nc r="D403">
      <f>SUM(E403,F403)</f>
    </nc>
    <odxf>
      <alignment horizontal="right" vertical="center" wrapText="1" readingOrder="0"/>
    </odxf>
    <ndxf>
      <alignment horizontal="general" vertical="bottom" wrapText="0" readingOrder="0"/>
    </ndxf>
  </rcc>
  <rfmt sheetId="1" sqref="E403" start="0" length="0">
    <dxf>
      <alignment horizontal="general" vertical="bottom" wrapText="0" readingOrder="0"/>
      <border outline="0">
        <right/>
      </border>
    </dxf>
  </rfmt>
  <rfmt sheetId="1" sqref="F403" start="0" length="0">
    <dxf>
      <alignment horizontal="general" vertical="bottom" wrapText="0" readingOrder="0"/>
    </dxf>
  </rfmt>
  <rfmt sheetId="1" sqref="G403" start="0" length="0">
    <dxf>
      <alignment horizontal="general" vertical="bottom" wrapText="0" readingOrder="0"/>
    </dxf>
  </rfmt>
  <rfmt sheetId="1" sqref="H403" start="0" length="0">
    <dxf>
      <alignment horizontal="general" vertical="bottom" wrapText="0" readingOrder="0"/>
    </dxf>
  </rfmt>
  <rfmt sheetId="1" sqref="I403" start="0" length="0">
    <dxf>
      <alignment horizontal="general" vertical="bottom" wrapText="0" readingOrder="0"/>
    </dxf>
  </rfmt>
  <rfmt sheetId="1" sqref="J403" start="0" length="0">
    <dxf>
      <alignment horizontal="general" vertical="bottom" wrapText="0" readingOrder="0"/>
    </dxf>
  </rfmt>
  <rfmt sheetId="1" sqref="K403" start="0" length="0">
    <dxf>
      <alignment horizontal="general" vertical="bottom" wrapText="0" readingOrder="0"/>
    </dxf>
  </rfmt>
  <rfmt sheetId="1" sqref="L403" start="0" length="0">
    <dxf>
      <alignment horizontal="general" vertical="bottom" wrapText="0" readingOrder="0"/>
    </dxf>
  </rfmt>
  <rfmt sheetId="1" sqref="M403" start="0" length="0">
    <dxf>
      <alignment horizontal="general" vertical="bottom" wrapText="0" readingOrder="0"/>
    </dxf>
  </rfmt>
  <rfmt sheetId="1" sqref="N403" start="0" length="0">
    <dxf>
      <alignment horizontal="general" vertical="bottom" wrapText="0" readingOrder="0"/>
    </dxf>
  </rfmt>
  <rfmt sheetId="1" sqref="O403" start="0" length="0">
    <dxf>
      <alignment horizontal="general" vertical="bottom" wrapText="0" readingOrder="0"/>
    </dxf>
  </rfmt>
  <rfmt sheetId="1" sqref="P403" start="0" length="0">
    <dxf>
      <alignment horizontal="general" vertical="bottom" wrapText="0" readingOrder="0"/>
    </dxf>
  </rfmt>
  <rfmt sheetId="1" sqref="Q403" start="0" length="0">
    <dxf>
      <alignment horizontal="general" vertical="bottom" wrapText="0" readingOrder="0"/>
    </dxf>
  </rfmt>
  <rfmt sheetId="1" sqref="R403" start="0" length="0">
    <dxf>
      <alignment horizontal="general" vertical="bottom" wrapText="0" readingOrder="0"/>
    </dxf>
  </rfmt>
  <rfmt sheetId="1" sqref="A403:XFD403" start="0" length="0">
    <dxf>
      <alignment horizontal="general" vertical="bottom" wrapText="0" readingOrder="0"/>
    </dxf>
  </rfmt>
  <rrc rId="8139" sId="1" ref="A404:XFD404" action="insertRow"/>
  <rfmt sheetId="1" sqref="A404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404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8140" sId="1" odxf="1" dxf="1">
    <nc r="C404">
      <f>SUM(C402:C403)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141" sId="1" odxf="1" dxf="1">
    <nc r="D404">
      <f>SUM(D402:D403)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142" sId="1" odxf="1" dxf="1">
    <nc r="E404">
      <f>SUM(E402:E403)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8143" sId="1" odxf="1" dxf="1">
    <nc r="F404">
      <f>SUM(F402:F403)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144" sId="1" odxf="1" dxf="1">
    <nc r="G404">
      <f>SUM(G402:G403)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145" sId="1" odxf="1" dxf="1">
    <nc r="H404">
      <f>SUM(H402:H403)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146" sId="1" odxf="1" dxf="1">
    <nc r="I404">
      <f>SUM(I402:I403)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147" sId="1" odxf="1" dxf="1">
    <nc r="J404">
      <f>SUM(J402:J403)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148" sId="1" odxf="1" dxf="1">
    <nc r="K404">
      <f>SUM(K402:K403)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149" sId="1" odxf="1" dxf="1">
    <nc r="L404">
      <f>SUM(L402:L403)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150" sId="1" odxf="1" dxf="1">
    <nc r="M404">
      <f>SUM(M402:M403)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8151" sId="1" ref="A406:XFD406" action="insertRow"/>
  <rfmt sheetId="1" sqref="A406" start="0" length="0">
    <dxf>
      <alignment vertical="top" readingOrder="0"/>
    </dxf>
  </rfmt>
  <rfmt sheetId="1" sqref="B406" start="0" length="0">
    <dxf>
      <alignment vertical="top" readingOrder="0"/>
    </dxf>
  </rfmt>
  <rcc rId="8152" sId="1" odxf="1" dxf="1">
    <nc r="C406">
      <f>D406+G406+H406+I406+J406+K406+L406+M406</f>
    </nc>
    <odxf>
      <alignment horizontal="right" vertical="center" wrapText="1" readingOrder="0"/>
    </odxf>
    <ndxf>
      <alignment horizontal="general" vertical="bottom" wrapText="0" readingOrder="0"/>
    </ndxf>
  </rcc>
  <rcc rId="8153" sId="1" odxf="1" dxf="1">
    <nc r="D406">
      <f>SUM(E406,F406)</f>
    </nc>
    <odxf>
      <alignment horizontal="right" vertical="center" wrapText="1" readingOrder="0"/>
    </odxf>
    <ndxf>
      <alignment horizontal="general" vertical="bottom" wrapText="0" readingOrder="0"/>
    </ndxf>
  </rcc>
  <rfmt sheetId="1" sqref="E406" start="0" length="0">
    <dxf>
      <alignment horizontal="general" vertical="bottom" wrapText="0" readingOrder="0"/>
      <border outline="0">
        <right/>
      </border>
    </dxf>
  </rfmt>
  <rfmt sheetId="1" sqref="F406" start="0" length="0">
    <dxf>
      <alignment horizontal="general" vertical="bottom" wrapText="0" readingOrder="0"/>
    </dxf>
  </rfmt>
  <rfmt sheetId="1" sqref="G406" start="0" length="0">
    <dxf>
      <alignment horizontal="general" vertical="bottom" wrapText="0" readingOrder="0"/>
    </dxf>
  </rfmt>
  <rfmt sheetId="1" sqref="H406" start="0" length="0">
    <dxf>
      <alignment horizontal="general" vertical="bottom" wrapText="0" readingOrder="0"/>
    </dxf>
  </rfmt>
  <rfmt sheetId="1" sqref="I406" start="0" length="0">
    <dxf>
      <alignment horizontal="general" vertical="bottom" wrapText="0" readingOrder="0"/>
    </dxf>
  </rfmt>
  <rfmt sheetId="1" sqref="J406" start="0" length="0">
    <dxf>
      <alignment horizontal="general" vertical="bottom" wrapText="0" readingOrder="0"/>
    </dxf>
  </rfmt>
  <rfmt sheetId="1" sqref="K406" start="0" length="0">
    <dxf>
      <alignment horizontal="general" vertical="bottom" wrapText="0" readingOrder="0"/>
    </dxf>
  </rfmt>
  <rfmt sheetId="1" sqref="L406" start="0" length="0">
    <dxf>
      <alignment horizontal="general" vertical="bottom" wrapText="0" readingOrder="0"/>
    </dxf>
  </rfmt>
  <rfmt sheetId="1" sqref="M406" start="0" length="0">
    <dxf>
      <alignment horizontal="general" vertical="bottom" wrapText="0" readingOrder="0"/>
    </dxf>
  </rfmt>
  <rfmt sheetId="1" sqref="N406" start="0" length="0">
    <dxf>
      <alignment horizontal="general" vertical="bottom" wrapText="0" readingOrder="0"/>
    </dxf>
  </rfmt>
  <rfmt sheetId="1" sqref="O406" start="0" length="0">
    <dxf>
      <alignment horizontal="general" vertical="bottom" wrapText="0" readingOrder="0"/>
    </dxf>
  </rfmt>
  <rfmt sheetId="1" sqref="P406" start="0" length="0">
    <dxf>
      <alignment horizontal="general" vertical="bottom" wrapText="0" readingOrder="0"/>
    </dxf>
  </rfmt>
  <rfmt sheetId="1" sqref="Q406" start="0" length="0">
    <dxf>
      <alignment horizontal="general" vertical="bottom" wrapText="0" readingOrder="0"/>
    </dxf>
  </rfmt>
  <rfmt sheetId="1" sqref="R406" start="0" length="0">
    <dxf>
      <alignment horizontal="general" vertical="bottom" wrapText="0" readingOrder="0"/>
    </dxf>
  </rfmt>
  <rfmt sheetId="1" sqref="A406:XFD406" start="0" length="0">
    <dxf>
      <alignment horizontal="general" vertical="bottom" wrapText="0" readingOrder="0"/>
    </dxf>
  </rfmt>
  <rrc rId="8154" sId="1" ref="A407:XFD407" action="insertRow"/>
  <rfmt sheetId="1" sqref="A407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407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8155" sId="1" odxf="1" dxf="1">
    <nc r="C407">
      <f>SUM(C405:C406)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156" sId="1" odxf="1" dxf="1">
    <nc r="D407">
      <f>SUM(D405:D406)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157" sId="1" odxf="1" dxf="1">
    <nc r="E407">
      <f>SUM(E405:E406)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8158" sId="1" odxf="1" dxf="1">
    <nc r="F407">
      <f>SUM(F405:F406)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159" sId="1" odxf="1" dxf="1">
    <nc r="G407">
      <f>SUM(G405:G406)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160" sId="1" odxf="1" dxf="1">
    <nc r="H407">
      <f>SUM(H405:H406)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161" sId="1" odxf="1" dxf="1">
    <nc r="I407">
      <f>SUM(I405:I406)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162" sId="1" odxf="1" dxf="1">
    <nc r="J407">
      <f>SUM(J405:J406)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163" sId="1" odxf="1" dxf="1">
    <nc r="K407">
      <f>SUM(K405:K406)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164" sId="1" odxf="1" dxf="1">
    <nc r="L407">
      <f>SUM(L405:L406)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165" sId="1" odxf="1" dxf="1">
    <nc r="M407">
      <f>SUM(M405:M406)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8166" sId="1" ref="A409:XFD409" action="insertRow"/>
  <rfmt sheetId="1" sqref="A409" start="0" length="0">
    <dxf>
      <alignment vertical="top" readingOrder="0"/>
    </dxf>
  </rfmt>
  <rfmt sheetId="1" sqref="B409" start="0" length="0">
    <dxf>
      <alignment vertical="top" readingOrder="0"/>
    </dxf>
  </rfmt>
  <rcc rId="8167" sId="1" odxf="1" dxf="1">
    <nc r="C409">
      <f>D409+G409+H409+I409+J409+K409+L409+M409</f>
    </nc>
    <odxf>
      <alignment horizontal="right" vertical="center" wrapText="1" readingOrder="0"/>
    </odxf>
    <ndxf>
      <alignment horizontal="general" vertical="bottom" wrapText="0" readingOrder="0"/>
    </ndxf>
  </rcc>
  <rcc rId="8168" sId="1" odxf="1" dxf="1">
    <nc r="D409">
      <f>SUM(E409,F409)</f>
    </nc>
    <odxf>
      <alignment horizontal="right" vertical="center" wrapText="1" readingOrder="0"/>
    </odxf>
    <ndxf>
      <alignment horizontal="general" vertical="bottom" wrapText="0" readingOrder="0"/>
    </ndxf>
  </rcc>
  <rfmt sheetId="1" sqref="E409" start="0" length="0">
    <dxf>
      <alignment horizontal="general" vertical="bottom" wrapText="0" readingOrder="0"/>
      <border outline="0">
        <right/>
      </border>
    </dxf>
  </rfmt>
  <rfmt sheetId="1" sqref="F409" start="0" length="0">
    <dxf>
      <alignment horizontal="general" vertical="bottom" wrapText="0" readingOrder="0"/>
    </dxf>
  </rfmt>
  <rfmt sheetId="1" sqref="G409" start="0" length="0">
    <dxf>
      <alignment horizontal="general" vertical="bottom" wrapText="0" readingOrder="0"/>
    </dxf>
  </rfmt>
  <rfmt sheetId="1" sqref="H409" start="0" length="0">
    <dxf>
      <alignment horizontal="general" vertical="bottom" wrapText="0" readingOrder="0"/>
    </dxf>
  </rfmt>
  <rfmt sheetId="1" sqref="I409" start="0" length="0">
    <dxf>
      <alignment horizontal="general" vertical="bottom" wrapText="0" readingOrder="0"/>
    </dxf>
  </rfmt>
  <rfmt sheetId="1" sqref="J409" start="0" length="0">
    <dxf>
      <alignment horizontal="general" vertical="bottom" wrapText="0" readingOrder="0"/>
    </dxf>
  </rfmt>
  <rfmt sheetId="1" sqref="K409" start="0" length="0">
    <dxf>
      <alignment horizontal="general" vertical="bottom" wrapText="0" readingOrder="0"/>
    </dxf>
  </rfmt>
  <rfmt sheetId="1" sqref="L409" start="0" length="0">
    <dxf>
      <alignment horizontal="general" vertical="bottom" wrapText="0" readingOrder="0"/>
    </dxf>
  </rfmt>
  <rfmt sheetId="1" sqref="M409" start="0" length="0">
    <dxf>
      <alignment horizontal="general" vertical="bottom" wrapText="0" readingOrder="0"/>
    </dxf>
  </rfmt>
  <rfmt sheetId="1" sqref="N409" start="0" length="0">
    <dxf>
      <alignment horizontal="general" vertical="bottom" wrapText="0" readingOrder="0"/>
    </dxf>
  </rfmt>
  <rfmt sheetId="1" sqref="O409" start="0" length="0">
    <dxf>
      <alignment horizontal="general" vertical="bottom" wrapText="0" readingOrder="0"/>
    </dxf>
  </rfmt>
  <rfmt sheetId="1" sqref="P409" start="0" length="0">
    <dxf>
      <alignment horizontal="general" vertical="bottom" wrapText="0" readingOrder="0"/>
    </dxf>
  </rfmt>
  <rfmt sheetId="1" sqref="Q409" start="0" length="0">
    <dxf>
      <alignment horizontal="general" vertical="bottom" wrapText="0" readingOrder="0"/>
    </dxf>
  </rfmt>
  <rfmt sheetId="1" sqref="R409" start="0" length="0">
    <dxf>
      <alignment horizontal="general" vertical="bottom" wrapText="0" readingOrder="0"/>
    </dxf>
  </rfmt>
  <rfmt sheetId="1" sqref="A409:XFD409" start="0" length="0">
    <dxf>
      <alignment horizontal="general" vertical="bottom" wrapText="0" readingOrder="0"/>
    </dxf>
  </rfmt>
  <rrc rId="8169" sId="1" ref="A410:XFD410" action="insertRow"/>
  <rfmt sheetId="1" sqref="A410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410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8170" sId="1" odxf="1" dxf="1">
    <nc r="C410">
      <f>SUM(C408:C409)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171" sId="1" odxf="1" dxf="1">
    <nc r="D410">
      <f>SUM(D408:D409)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172" sId="1" odxf="1" dxf="1">
    <nc r="E410">
      <f>SUM(E408:E409)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8173" sId="1" odxf="1" dxf="1">
    <nc r="F410">
      <f>SUM(F408:F409)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174" sId="1" odxf="1" dxf="1">
    <nc r="G410">
      <f>SUM(G408:G409)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175" sId="1" odxf="1" dxf="1">
    <nc r="H410">
      <f>SUM(H408:H409)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176" sId="1" odxf="1" dxf="1">
    <nc r="I410">
      <f>SUM(I408:I409)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177" sId="1" odxf="1" dxf="1">
    <nc r="J410">
      <f>SUM(J408:J409)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178" sId="1" odxf="1" dxf="1">
    <nc r="K410">
      <f>SUM(K408:K409)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179" sId="1" odxf="1" dxf="1">
    <nc r="L410">
      <f>SUM(L408:L409)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180" sId="1" odxf="1" dxf="1">
    <nc r="M410">
      <f>SUM(M408:M409)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8181" sId="1" ref="A412:XFD412" action="insertRow"/>
  <rfmt sheetId="1" sqref="A412" start="0" length="0">
    <dxf>
      <alignment vertical="top" readingOrder="0"/>
    </dxf>
  </rfmt>
  <rfmt sheetId="1" sqref="B412" start="0" length="0">
    <dxf>
      <alignment vertical="top" readingOrder="0"/>
    </dxf>
  </rfmt>
  <rcc rId="8182" sId="1" odxf="1" dxf="1">
    <nc r="C412">
      <f>D412+G412+H412+I412+J412+K412+L412+M412</f>
    </nc>
    <odxf>
      <alignment horizontal="right" vertical="center" wrapText="1" readingOrder="0"/>
    </odxf>
    <ndxf>
      <alignment horizontal="general" vertical="bottom" wrapText="0" readingOrder="0"/>
    </ndxf>
  </rcc>
  <rcc rId="8183" sId="1" odxf="1" dxf="1">
    <nc r="D412">
      <f>SUM(E412,F412)</f>
    </nc>
    <odxf>
      <alignment horizontal="right" vertical="center" wrapText="1" readingOrder="0"/>
    </odxf>
    <ndxf>
      <alignment horizontal="general" vertical="bottom" wrapText="0" readingOrder="0"/>
    </ndxf>
  </rcc>
  <rfmt sheetId="1" sqref="E412" start="0" length="0">
    <dxf>
      <alignment horizontal="general" vertical="bottom" wrapText="0" readingOrder="0"/>
      <border outline="0">
        <right/>
      </border>
    </dxf>
  </rfmt>
  <rfmt sheetId="1" sqref="F412" start="0" length="0">
    <dxf>
      <alignment horizontal="general" vertical="bottom" wrapText="0" readingOrder="0"/>
    </dxf>
  </rfmt>
  <rfmt sheetId="1" sqref="G412" start="0" length="0">
    <dxf>
      <alignment horizontal="general" vertical="bottom" wrapText="0" readingOrder="0"/>
    </dxf>
  </rfmt>
  <rfmt sheetId="1" sqref="H412" start="0" length="0">
    <dxf>
      <alignment horizontal="general" vertical="bottom" wrapText="0" readingOrder="0"/>
    </dxf>
  </rfmt>
  <rfmt sheetId="1" sqref="I412" start="0" length="0">
    <dxf>
      <alignment horizontal="general" vertical="bottom" wrapText="0" readingOrder="0"/>
    </dxf>
  </rfmt>
  <rfmt sheetId="1" sqref="J412" start="0" length="0">
    <dxf>
      <alignment horizontal="general" vertical="bottom" wrapText="0" readingOrder="0"/>
    </dxf>
  </rfmt>
  <rfmt sheetId="1" sqref="K412" start="0" length="0">
    <dxf>
      <alignment horizontal="general" vertical="bottom" wrapText="0" readingOrder="0"/>
    </dxf>
  </rfmt>
  <rfmt sheetId="1" sqref="L412" start="0" length="0">
    <dxf>
      <alignment horizontal="general" vertical="bottom" wrapText="0" readingOrder="0"/>
    </dxf>
  </rfmt>
  <rfmt sheetId="1" sqref="M412" start="0" length="0">
    <dxf>
      <alignment horizontal="general" vertical="bottom" wrapText="0" readingOrder="0"/>
    </dxf>
  </rfmt>
  <rfmt sheetId="1" sqref="N412" start="0" length="0">
    <dxf>
      <alignment horizontal="general" vertical="bottom" wrapText="0" readingOrder="0"/>
    </dxf>
  </rfmt>
  <rfmt sheetId="1" sqref="O412" start="0" length="0">
    <dxf>
      <alignment horizontal="general" vertical="bottom" wrapText="0" readingOrder="0"/>
    </dxf>
  </rfmt>
  <rfmt sheetId="1" sqref="P412" start="0" length="0">
    <dxf>
      <alignment horizontal="general" vertical="bottom" wrapText="0" readingOrder="0"/>
    </dxf>
  </rfmt>
  <rfmt sheetId="1" sqref="Q412" start="0" length="0">
    <dxf>
      <alignment horizontal="general" vertical="bottom" wrapText="0" readingOrder="0"/>
    </dxf>
  </rfmt>
  <rfmt sheetId="1" sqref="R412" start="0" length="0">
    <dxf>
      <alignment horizontal="general" vertical="bottom" wrapText="0" readingOrder="0"/>
    </dxf>
  </rfmt>
  <rfmt sheetId="1" sqref="A412:XFD412" start="0" length="0">
    <dxf>
      <alignment horizontal="general" vertical="bottom" wrapText="0" readingOrder="0"/>
    </dxf>
  </rfmt>
  <rrc rId="8184" sId="1" ref="A413:XFD413" action="insertRow"/>
  <rfmt sheetId="1" sqref="A413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413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8185" sId="1" odxf="1" dxf="1">
    <nc r="C413">
      <f>SUM(C411:C412)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186" sId="1" odxf="1" dxf="1">
    <nc r="D413">
      <f>SUM(D411:D412)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187" sId="1" odxf="1" dxf="1">
    <nc r="E413">
      <f>SUM(E411:E412)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8188" sId="1" odxf="1" dxf="1">
    <nc r="F413">
      <f>SUM(F411:F412)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189" sId="1" odxf="1" dxf="1">
    <nc r="G413">
      <f>SUM(G411:G412)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190" sId="1" odxf="1" dxf="1">
    <nc r="H413">
      <f>SUM(H411:H412)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191" sId="1" odxf="1" dxf="1">
    <nc r="I413">
      <f>SUM(I411:I412)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192" sId="1" odxf="1" dxf="1">
    <nc r="J413">
      <f>SUM(J411:J412)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193" sId="1" odxf="1" dxf="1">
    <nc r="K413">
      <f>SUM(K411:K412)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194" sId="1" odxf="1" dxf="1">
    <nc r="L413">
      <f>SUM(L411:L412)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195" sId="1" odxf="1" dxf="1">
    <nc r="M413">
      <f>SUM(M411:M412)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8196" sId="1" ref="A415:XFD415" action="insertRow"/>
  <rfmt sheetId="1" sqref="A415" start="0" length="0">
    <dxf>
      <alignment vertical="top" readingOrder="0"/>
    </dxf>
  </rfmt>
  <rfmt sheetId="1" sqref="B415" start="0" length="0">
    <dxf>
      <alignment vertical="top" readingOrder="0"/>
    </dxf>
  </rfmt>
  <rcc rId="8197" sId="1" odxf="1" dxf="1">
    <nc r="C415">
      <f>D415+G415+H415+I415+J415+K415+L415+M415</f>
    </nc>
    <odxf>
      <alignment horizontal="right" vertical="center" wrapText="1" readingOrder="0"/>
    </odxf>
    <ndxf>
      <alignment horizontal="general" vertical="bottom" wrapText="0" readingOrder="0"/>
    </ndxf>
  </rcc>
  <rcc rId="8198" sId="1" odxf="1" dxf="1">
    <nc r="D415">
      <f>SUM(E415,F415)</f>
    </nc>
    <odxf>
      <alignment horizontal="right" vertical="center" wrapText="1" readingOrder="0"/>
    </odxf>
    <ndxf>
      <alignment horizontal="general" vertical="bottom" wrapText="0" readingOrder="0"/>
    </ndxf>
  </rcc>
  <rfmt sheetId="1" sqref="E415" start="0" length="0">
    <dxf>
      <alignment horizontal="general" vertical="bottom" wrapText="0" readingOrder="0"/>
      <border outline="0">
        <right/>
      </border>
    </dxf>
  </rfmt>
  <rfmt sheetId="1" sqref="F415" start="0" length="0">
    <dxf>
      <alignment horizontal="general" vertical="bottom" wrapText="0" readingOrder="0"/>
    </dxf>
  </rfmt>
  <rfmt sheetId="1" sqref="G415" start="0" length="0">
    <dxf>
      <alignment horizontal="general" vertical="bottom" wrapText="0" readingOrder="0"/>
    </dxf>
  </rfmt>
  <rfmt sheetId="1" sqref="H415" start="0" length="0">
    <dxf>
      <alignment horizontal="general" vertical="bottom" wrapText="0" readingOrder="0"/>
    </dxf>
  </rfmt>
  <rfmt sheetId="1" sqref="I415" start="0" length="0">
    <dxf>
      <alignment horizontal="general" vertical="bottom" wrapText="0" readingOrder="0"/>
    </dxf>
  </rfmt>
  <rfmt sheetId="1" sqref="J415" start="0" length="0">
    <dxf>
      <alignment horizontal="general" vertical="bottom" wrapText="0" readingOrder="0"/>
    </dxf>
  </rfmt>
  <rfmt sheetId="1" sqref="K415" start="0" length="0">
    <dxf>
      <alignment horizontal="general" vertical="bottom" wrapText="0" readingOrder="0"/>
    </dxf>
  </rfmt>
  <rfmt sheetId="1" sqref="L415" start="0" length="0">
    <dxf>
      <alignment horizontal="general" vertical="bottom" wrapText="0" readingOrder="0"/>
    </dxf>
  </rfmt>
  <rfmt sheetId="1" sqref="M415" start="0" length="0">
    <dxf>
      <alignment horizontal="general" vertical="bottom" wrapText="0" readingOrder="0"/>
    </dxf>
  </rfmt>
  <rfmt sheetId="1" sqref="N415" start="0" length="0">
    <dxf>
      <alignment horizontal="general" vertical="bottom" wrapText="0" readingOrder="0"/>
    </dxf>
  </rfmt>
  <rfmt sheetId="1" sqref="O415" start="0" length="0">
    <dxf>
      <alignment horizontal="general" vertical="bottom" wrapText="0" readingOrder="0"/>
    </dxf>
  </rfmt>
  <rfmt sheetId="1" sqref="P415" start="0" length="0">
    <dxf>
      <alignment horizontal="general" vertical="bottom" wrapText="0" readingOrder="0"/>
    </dxf>
  </rfmt>
  <rfmt sheetId="1" sqref="Q415" start="0" length="0">
    <dxf>
      <alignment horizontal="general" vertical="bottom" wrapText="0" readingOrder="0"/>
    </dxf>
  </rfmt>
  <rfmt sheetId="1" sqref="R415" start="0" length="0">
    <dxf>
      <alignment horizontal="general" vertical="bottom" wrapText="0" readingOrder="0"/>
    </dxf>
  </rfmt>
  <rfmt sheetId="1" sqref="A415:XFD415" start="0" length="0">
    <dxf>
      <alignment horizontal="general" vertical="bottom" wrapText="0" readingOrder="0"/>
    </dxf>
  </rfmt>
  <rrc rId="8199" sId="1" ref="A416:XFD416" action="insertRow"/>
  <rfmt sheetId="1" sqref="A416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416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8200" sId="1" odxf="1" dxf="1">
    <nc r="C416">
      <f>SUM(C414:C415)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201" sId="1" odxf="1" dxf="1">
    <nc r="D416">
      <f>SUM(D414:D415)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202" sId="1" odxf="1" dxf="1">
    <nc r="E416">
      <f>SUM(E414:E415)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8203" sId="1" odxf="1" dxf="1">
    <nc r="F416">
      <f>SUM(F414:F415)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204" sId="1" odxf="1" dxf="1">
    <nc r="G416">
      <f>SUM(G414:G415)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205" sId="1" odxf="1" dxf="1">
    <nc r="H416">
      <f>SUM(H414:H415)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206" sId="1" odxf="1" dxf="1">
    <nc r="I416">
      <f>SUM(I414:I415)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207" sId="1" odxf="1" dxf="1">
    <nc r="J416">
      <f>SUM(J414:J415)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208" sId="1" odxf="1" dxf="1">
    <nc r="K416">
      <f>SUM(K414:K415)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209" sId="1" odxf="1" dxf="1">
    <nc r="L416">
      <f>SUM(L414:L415)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210" sId="1" odxf="1" dxf="1">
    <nc r="M416">
      <f>SUM(M414:M415)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8211" sId="1" ref="A418:XFD418" action="insertRow"/>
  <rfmt sheetId="1" sqref="A418" start="0" length="0">
    <dxf>
      <alignment vertical="top" readingOrder="0"/>
    </dxf>
  </rfmt>
  <rfmt sheetId="1" sqref="B418" start="0" length="0">
    <dxf>
      <alignment vertical="top" readingOrder="0"/>
    </dxf>
  </rfmt>
  <rcc rId="8212" sId="1" odxf="1" dxf="1">
    <nc r="C418">
      <f>D418+G418+H418+I418+J418+K418+L418+M418</f>
    </nc>
    <odxf>
      <alignment horizontal="right" vertical="center" wrapText="1" readingOrder="0"/>
    </odxf>
    <ndxf>
      <alignment horizontal="general" vertical="bottom" wrapText="0" readingOrder="0"/>
    </ndxf>
  </rcc>
  <rcc rId="8213" sId="1" odxf="1" dxf="1">
    <nc r="D418">
      <f>SUM(E418,F418)</f>
    </nc>
    <odxf>
      <alignment horizontal="right" vertical="center" wrapText="1" readingOrder="0"/>
    </odxf>
    <ndxf>
      <alignment horizontal="general" vertical="bottom" wrapText="0" readingOrder="0"/>
    </ndxf>
  </rcc>
  <rfmt sheetId="1" sqref="E418" start="0" length="0">
    <dxf>
      <alignment horizontal="general" vertical="bottom" wrapText="0" readingOrder="0"/>
      <border outline="0">
        <right/>
      </border>
    </dxf>
  </rfmt>
  <rfmt sheetId="1" sqref="F418" start="0" length="0">
    <dxf>
      <alignment horizontal="general" vertical="bottom" wrapText="0" readingOrder="0"/>
    </dxf>
  </rfmt>
  <rfmt sheetId="1" sqref="G418" start="0" length="0">
    <dxf>
      <alignment horizontal="general" vertical="bottom" wrapText="0" readingOrder="0"/>
    </dxf>
  </rfmt>
  <rfmt sheetId="1" sqref="H418" start="0" length="0">
    <dxf>
      <alignment horizontal="general" vertical="bottom" wrapText="0" readingOrder="0"/>
    </dxf>
  </rfmt>
  <rfmt sheetId="1" sqref="I418" start="0" length="0">
    <dxf>
      <alignment horizontal="general" vertical="bottom" wrapText="0" readingOrder="0"/>
    </dxf>
  </rfmt>
  <rfmt sheetId="1" sqref="J418" start="0" length="0">
    <dxf>
      <alignment horizontal="general" vertical="bottom" wrapText="0" readingOrder="0"/>
    </dxf>
  </rfmt>
  <rfmt sheetId="1" sqref="K418" start="0" length="0">
    <dxf>
      <alignment horizontal="general" vertical="bottom" wrapText="0" readingOrder="0"/>
    </dxf>
  </rfmt>
  <rfmt sheetId="1" sqref="L418" start="0" length="0">
    <dxf>
      <alignment horizontal="general" vertical="bottom" wrapText="0" readingOrder="0"/>
    </dxf>
  </rfmt>
  <rfmt sheetId="1" sqref="M418" start="0" length="0">
    <dxf>
      <alignment horizontal="general" vertical="bottom" wrapText="0" readingOrder="0"/>
    </dxf>
  </rfmt>
  <rfmt sheetId="1" sqref="N418" start="0" length="0">
    <dxf>
      <alignment horizontal="general" vertical="bottom" wrapText="0" readingOrder="0"/>
    </dxf>
  </rfmt>
  <rfmt sheetId="1" sqref="O418" start="0" length="0">
    <dxf>
      <alignment horizontal="general" vertical="bottom" wrapText="0" readingOrder="0"/>
    </dxf>
  </rfmt>
  <rfmt sheetId="1" sqref="P418" start="0" length="0">
    <dxf>
      <alignment horizontal="general" vertical="bottom" wrapText="0" readingOrder="0"/>
    </dxf>
  </rfmt>
  <rfmt sheetId="1" sqref="Q418" start="0" length="0">
    <dxf>
      <alignment horizontal="general" vertical="bottom" wrapText="0" readingOrder="0"/>
    </dxf>
  </rfmt>
  <rfmt sheetId="1" sqref="R418" start="0" length="0">
    <dxf>
      <alignment horizontal="general" vertical="bottom" wrapText="0" readingOrder="0"/>
    </dxf>
  </rfmt>
  <rfmt sheetId="1" sqref="A418:XFD418" start="0" length="0">
    <dxf>
      <alignment horizontal="general" vertical="bottom" wrapText="0" readingOrder="0"/>
    </dxf>
  </rfmt>
  <rrc rId="8214" sId="1" ref="A419:XFD419" action="insertRow"/>
  <rfmt sheetId="1" sqref="A419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419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8215" sId="1" odxf="1" dxf="1">
    <nc r="C419">
      <f>SUM(C417:C418)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216" sId="1" odxf="1" dxf="1">
    <nc r="D419">
      <f>SUM(D417:D418)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217" sId="1" odxf="1" dxf="1">
    <nc r="E419">
      <f>SUM(E417:E418)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8218" sId="1" odxf="1" dxf="1">
    <nc r="F419">
      <f>SUM(F417:F418)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219" sId="1" odxf="1" dxf="1">
    <nc r="G419">
      <f>SUM(G417:G418)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220" sId="1" odxf="1" dxf="1">
    <nc r="H419">
      <f>SUM(H417:H418)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221" sId="1" odxf="1" dxf="1">
    <nc r="I419">
      <f>SUM(I417:I418)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222" sId="1" odxf="1" dxf="1">
    <nc r="J419">
      <f>SUM(J417:J418)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223" sId="1" odxf="1" dxf="1">
    <nc r="K419">
      <f>SUM(K417:K418)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224" sId="1" odxf="1" dxf="1">
    <nc r="L419">
      <f>SUM(L417:L418)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225" sId="1" odxf="1" dxf="1">
    <nc r="M419">
      <f>SUM(M417:M418)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8226" sId="1" ref="A421:XFD421" action="insertRow"/>
  <rfmt sheetId="1" sqref="A421" start="0" length="0">
    <dxf>
      <alignment vertical="top" readingOrder="0"/>
    </dxf>
  </rfmt>
  <rfmt sheetId="1" sqref="B421" start="0" length="0">
    <dxf>
      <alignment vertical="top" readingOrder="0"/>
    </dxf>
  </rfmt>
  <rcc rId="8227" sId="1" odxf="1" dxf="1">
    <nc r="C421">
      <f>D421+G421+H421+I421+J421+K421+L421+M421</f>
    </nc>
    <odxf>
      <alignment horizontal="right" vertical="center" wrapText="1" readingOrder="0"/>
    </odxf>
    <ndxf>
      <alignment horizontal="general" vertical="bottom" wrapText="0" readingOrder="0"/>
    </ndxf>
  </rcc>
  <rcc rId="8228" sId="1" odxf="1" dxf="1">
    <nc r="D421">
      <f>SUM(E421,F421)</f>
    </nc>
    <odxf>
      <alignment horizontal="right" vertical="center" wrapText="1" readingOrder="0"/>
    </odxf>
    <ndxf>
      <alignment horizontal="general" vertical="bottom" wrapText="0" readingOrder="0"/>
    </ndxf>
  </rcc>
  <rfmt sheetId="1" sqref="E421" start="0" length="0">
    <dxf>
      <alignment horizontal="general" vertical="bottom" wrapText="0" readingOrder="0"/>
      <border outline="0">
        <right/>
      </border>
    </dxf>
  </rfmt>
  <rfmt sheetId="1" sqref="F421" start="0" length="0">
    <dxf>
      <alignment horizontal="general" vertical="bottom" wrapText="0" readingOrder="0"/>
    </dxf>
  </rfmt>
  <rfmt sheetId="1" sqref="G421" start="0" length="0">
    <dxf>
      <alignment horizontal="general" vertical="bottom" wrapText="0" readingOrder="0"/>
    </dxf>
  </rfmt>
  <rfmt sheetId="1" sqref="H421" start="0" length="0">
    <dxf>
      <alignment horizontal="general" vertical="bottom" wrapText="0" readingOrder="0"/>
    </dxf>
  </rfmt>
  <rfmt sheetId="1" sqref="I421" start="0" length="0">
    <dxf>
      <alignment horizontal="general" vertical="bottom" wrapText="0" readingOrder="0"/>
    </dxf>
  </rfmt>
  <rfmt sheetId="1" sqref="J421" start="0" length="0">
    <dxf>
      <alignment horizontal="general" vertical="bottom" wrapText="0" readingOrder="0"/>
    </dxf>
  </rfmt>
  <rfmt sheetId="1" sqref="K421" start="0" length="0">
    <dxf>
      <alignment horizontal="general" vertical="bottom" wrapText="0" readingOrder="0"/>
    </dxf>
  </rfmt>
  <rfmt sheetId="1" sqref="L421" start="0" length="0">
    <dxf>
      <alignment horizontal="general" vertical="bottom" wrapText="0" readingOrder="0"/>
    </dxf>
  </rfmt>
  <rfmt sheetId="1" sqref="M421" start="0" length="0">
    <dxf>
      <alignment horizontal="general" vertical="bottom" wrapText="0" readingOrder="0"/>
    </dxf>
  </rfmt>
  <rfmt sheetId="1" sqref="N421" start="0" length="0">
    <dxf>
      <alignment horizontal="general" vertical="bottom" wrapText="0" readingOrder="0"/>
    </dxf>
  </rfmt>
  <rfmt sheetId="1" sqref="O421" start="0" length="0">
    <dxf>
      <alignment horizontal="general" vertical="bottom" wrapText="0" readingOrder="0"/>
    </dxf>
  </rfmt>
  <rfmt sheetId="1" sqref="P421" start="0" length="0">
    <dxf>
      <alignment horizontal="general" vertical="bottom" wrapText="0" readingOrder="0"/>
    </dxf>
  </rfmt>
  <rfmt sheetId="1" sqref="Q421" start="0" length="0">
    <dxf>
      <alignment horizontal="general" vertical="bottom" wrapText="0" readingOrder="0"/>
    </dxf>
  </rfmt>
  <rfmt sheetId="1" sqref="R421" start="0" length="0">
    <dxf>
      <alignment horizontal="general" vertical="bottom" wrapText="0" readingOrder="0"/>
    </dxf>
  </rfmt>
  <rfmt sheetId="1" sqref="A421:XFD421" start="0" length="0">
    <dxf>
      <alignment horizontal="general" vertical="bottom" wrapText="0" readingOrder="0"/>
    </dxf>
  </rfmt>
  <rrc rId="8229" sId="1" ref="A422:XFD422" action="insertRow"/>
  <rfmt sheetId="1" sqref="A422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422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8230" sId="1" odxf="1" dxf="1">
    <nc r="C422">
      <f>SUM(C420:C421)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231" sId="1" odxf="1" dxf="1">
    <nc r="D422">
      <f>SUM(D420:D421)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232" sId="1" odxf="1" dxf="1">
    <nc r="E422">
      <f>SUM(E420:E421)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8233" sId="1" odxf="1" dxf="1">
    <nc r="F422">
      <f>SUM(F420:F421)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234" sId="1" odxf="1" dxf="1">
    <nc r="G422">
      <f>SUM(G420:G421)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235" sId="1" odxf="1" dxf="1">
    <nc r="H422">
      <f>SUM(H420:H421)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236" sId="1" odxf="1" dxf="1">
    <nc r="I422">
      <f>SUM(I420:I421)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237" sId="1" odxf="1" dxf="1">
    <nc r="J422">
      <f>SUM(J420:J421)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238" sId="1" odxf="1" dxf="1">
    <nc r="K422">
      <f>SUM(K420:K421)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239" sId="1" odxf="1" dxf="1">
    <nc r="L422">
      <f>SUM(L420:L421)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240" sId="1" odxf="1" dxf="1">
    <nc r="M422">
      <f>SUM(M420:M421)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8241" sId="1" ref="A424:XFD424" action="insertRow"/>
  <rfmt sheetId="1" sqref="A424" start="0" length="0">
    <dxf>
      <alignment vertical="top" readingOrder="0"/>
    </dxf>
  </rfmt>
  <rfmt sheetId="1" sqref="B424" start="0" length="0">
    <dxf>
      <alignment vertical="top" readingOrder="0"/>
    </dxf>
  </rfmt>
  <rcc rId="8242" sId="1" odxf="1" dxf="1">
    <nc r="C424">
      <f>D424+G424+H424+I424+J424+K424+L424+M424</f>
    </nc>
    <odxf>
      <alignment horizontal="right" vertical="center" wrapText="1" readingOrder="0"/>
    </odxf>
    <ndxf>
      <alignment horizontal="general" vertical="bottom" wrapText="0" readingOrder="0"/>
    </ndxf>
  </rcc>
  <rcc rId="8243" sId="1" odxf="1" dxf="1">
    <nc r="D424">
      <f>SUM(E424,F424)</f>
    </nc>
    <odxf>
      <alignment horizontal="right" vertical="center" wrapText="1" readingOrder="0"/>
    </odxf>
    <ndxf>
      <alignment horizontal="general" vertical="bottom" wrapText="0" readingOrder="0"/>
    </ndxf>
  </rcc>
  <rfmt sheetId="1" sqref="E424" start="0" length="0">
    <dxf>
      <alignment horizontal="general" vertical="bottom" wrapText="0" readingOrder="0"/>
      <border outline="0">
        <right/>
      </border>
    </dxf>
  </rfmt>
  <rfmt sheetId="1" sqref="F424" start="0" length="0">
    <dxf>
      <alignment horizontal="general" vertical="bottom" wrapText="0" readingOrder="0"/>
    </dxf>
  </rfmt>
  <rfmt sheetId="1" sqref="G424" start="0" length="0">
    <dxf>
      <alignment horizontal="general" vertical="bottom" wrapText="0" readingOrder="0"/>
    </dxf>
  </rfmt>
  <rfmt sheetId="1" sqref="H424" start="0" length="0">
    <dxf>
      <alignment horizontal="general" vertical="bottom" wrapText="0" readingOrder="0"/>
    </dxf>
  </rfmt>
  <rfmt sheetId="1" sqref="I424" start="0" length="0">
    <dxf>
      <alignment horizontal="general" vertical="bottom" wrapText="0" readingOrder="0"/>
    </dxf>
  </rfmt>
  <rfmt sheetId="1" sqref="J424" start="0" length="0">
    <dxf>
      <alignment horizontal="general" vertical="bottom" wrapText="0" readingOrder="0"/>
    </dxf>
  </rfmt>
  <rfmt sheetId="1" sqref="K424" start="0" length="0">
    <dxf>
      <alignment horizontal="general" vertical="bottom" wrapText="0" readingOrder="0"/>
    </dxf>
  </rfmt>
  <rfmt sheetId="1" sqref="L424" start="0" length="0">
    <dxf>
      <alignment horizontal="general" vertical="bottom" wrapText="0" readingOrder="0"/>
    </dxf>
  </rfmt>
  <rfmt sheetId="1" sqref="M424" start="0" length="0">
    <dxf>
      <alignment horizontal="general" vertical="bottom" wrapText="0" readingOrder="0"/>
    </dxf>
  </rfmt>
  <rfmt sheetId="1" sqref="N424" start="0" length="0">
    <dxf>
      <alignment horizontal="general" vertical="bottom" wrapText="0" readingOrder="0"/>
    </dxf>
  </rfmt>
  <rfmt sheetId="1" sqref="O424" start="0" length="0">
    <dxf>
      <alignment horizontal="general" vertical="bottom" wrapText="0" readingOrder="0"/>
    </dxf>
  </rfmt>
  <rfmt sheetId="1" sqref="P424" start="0" length="0">
    <dxf>
      <alignment horizontal="general" vertical="bottom" wrapText="0" readingOrder="0"/>
    </dxf>
  </rfmt>
  <rfmt sheetId="1" sqref="Q424" start="0" length="0">
    <dxf>
      <alignment horizontal="general" vertical="bottom" wrapText="0" readingOrder="0"/>
    </dxf>
  </rfmt>
  <rfmt sheetId="1" sqref="R424" start="0" length="0">
    <dxf>
      <alignment horizontal="general" vertical="bottom" wrapText="0" readingOrder="0"/>
    </dxf>
  </rfmt>
  <rfmt sheetId="1" sqref="A424:XFD424" start="0" length="0">
    <dxf>
      <alignment horizontal="general" vertical="bottom" wrapText="0" readingOrder="0"/>
    </dxf>
  </rfmt>
  <rrc rId="8244" sId="1" ref="A425:XFD425" action="insertRow"/>
  <rfmt sheetId="1" sqref="A425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425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8245" sId="1" odxf="1" dxf="1">
    <nc r="C425">
      <f>SUM(C423:C424)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246" sId="1" odxf="1" dxf="1">
    <nc r="D425">
      <f>SUM(D423:D424)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247" sId="1" odxf="1" dxf="1">
    <nc r="E425">
      <f>SUM(E423:E424)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8248" sId="1" odxf="1" dxf="1">
    <nc r="F425">
      <f>SUM(F423:F424)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249" sId="1" odxf="1" dxf="1">
    <nc r="G425">
      <f>SUM(G423:G424)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250" sId="1" odxf="1" dxf="1">
    <nc r="H425">
      <f>SUM(H423:H424)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251" sId="1" odxf="1" dxf="1">
    <nc r="I425">
      <f>SUM(I423:I424)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252" sId="1" odxf="1" dxf="1">
    <nc r="J425">
      <f>SUM(J423:J424)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253" sId="1" odxf="1" dxf="1">
    <nc r="K425">
      <f>SUM(K423:K424)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254" sId="1" odxf="1" dxf="1">
    <nc r="L425">
      <f>SUM(L423:L424)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255" sId="1" odxf="1" dxf="1">
    <nc r="M425">
      <f>SUM(M423:M424)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8256" sId="1" ref="A427:XFD427" action="insertRow"/>
  <rfmt sheetId="1" sqref="A427" start="0" length="0">
    <dxf>
      <alignment vertical="top" readingOrder="0"/>
    </dxf>
  </rfmt>
  <rfmt sheetId="1" sqref="B427" start="0" length="0">
    <dxf>
      <alignment vertical="top" readingOrder="0"/>
    </dxf>
  </rfmt>
  <rcc rId="8257" sId="1" odxf="1" dxf="1">
    <nc r="C427">
      <f>D427+G427+H427+I427+J427+K427+L427+M427</f>
    </nc>
    <odxf>
      <alignment horizontal="right" vertical="center" wrapText="1" readingOrder="0"/>
    </odxf>
    <ndxf>
      <alignment horizontal="general" vertical="bottom" wrapText="0" readingOrder="0"/>
    </ndxf>
  </rcc>
  <rcc rId="8258" sId="1" odxf="1" dxf="1">
    <nc r="D427">
      <f>SUM(E427,F427)</f>
    </nc>
    <odxf>
      <alignment horizontal="right" vertical="center" wrapText="1" readingOrder="0"/>
    </odxf>
    <ndxf>
      <alignment horizontal="general" vertical="bottom" wrapText="0" readingOrder="0"/>
    </ndxf>
  </rcc>
  <rfmt sheetId="1" sqref="E427" start="0" length="0">
    <dxf>
      <alignment horizontal="general" vertical="bottom" wrapText="0" readingOrder="0"/>
      <border outline="0">
        <right/>
      </border>
    </dxf>
  </rfmt>
  <rfmt sheetId="1" sqref="F427" start="0" length="0">
    <dxf>
      <alignment horizontal="general" vertical="bottom" wrapText="0" readingOrder="0"/>
    </dxf>
  </rfmt>
  <rfmt sheetId="1" sqref="G427" start="0" length="0">
    <dxf>
      <alignment horizontal="general" vertical="bottom" wrapText="0" readingOrder="0"/>
    </dxf>
  </rfmt>
  <rfmt sheetId="1" sqref="H427" start="0" length="0">
    <dxf>
      <alignment horizontal="general" vertical="bottom" wrapText="0" readingOrder="0"/>
    </dxf>
  </rfmt>
  <rfmt sheetId="1" sqref="I427" start="0" length="0">
    <dxf>
      <alignment horizontal="general" vertical="bottom" wrapText="0" readingOrder="0"/>
    </dxf>
  </rfmt>
  <rfmt sheetId="1" sqref="J427" start="0" length="0">
    <dxf>
      <alignment horizontal="general" vertical="bottom" wrapText="0" readingOrder="0"/>
    </dxf>
  </rfmt>
  <rfmt sheetId="1" sqref="K427" start="0" length="0">
    <dxf>
      <alignment horizontal="general" vertical="bottom" wrapText="0" readingOrder="0"/>
    </dxf>
  </rfmt>
  <rfmt sheetId="1" sqref="L427" start="0" length="0">
    <dxf>
      <alignment horizontal="general" vertical="bottom" wrapText="0" readingOrder="0"/>
    </dxf>
  </rfmt>
  <rfmt sheetId="1" sqref="M427" start="0" length="0">
    <dxf>
      <alignment horizontal="general" vertical="bottom" wrapText="0" readingOrder="0"/>
    </dxf>
  </rfmt>
  <rfmt sheetId="1" sqref="N427" start="0" length="0">
    <dxf>
      <alignment horizontal="general" vertical="bottom" wrapText="0" readingOrder="0"/>
    </dxf>
  </rfmt>
  <rfmt sheetId="1" sqref="O427" start="0" length="0">
    <dxf>
      <alignment horizontal="general" vertical="bottom" wrapText="0" readingOrder="0"/>
    </dxf>
  </rfmt>
  <rfmt sheetId="1" sqref="P427" start="0" length="0">
    <dxf>
      <alignment horizontal="general" vertical="bottom" wrapText="0" readingOrder="0"/>
    </dxf>
  </rfmt>
  <rfmt sheetId="1" sqref="Q427" start="0" length="0">
    <dxf>
      <alignment horizontal="general" vertical="bottom" wrapText="0" readingOrder="0"/>
    </dxf>
  </rfmt>
  <rfmt sheetId="1" sqref="R427" start="0" length="0">
    <dxf>
      <alignment horizontal="general" vertical="bottom" wrapText="0" readingOrder="0"/>
    </dxf>
  </rfmt>
  <rfmt sheetId="1" sqref="A427:XFD427" start="0" length="0">
    <dxf>
      <alignment horizontal="general" vertical="bottom" wrapText="0" readingOrder="0"/>
    </dxf>
  </rfmt>
  <rrc rId="8259" sId="1" ref="A428:XFD428" action="insertRow"/>
  <rfmt sheetId="1" sqref="A428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428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8260" sId="1" odxf="1" dxf="1">
    <nc r="C428">
      <f>SUM(C426:C427)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261" sId="1" odxf="1" dxf="1">
    <nc r="D428">
      <f>SUM(D426:D427)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262" sId="1" odxf="1" dxf="1">
    <nc r="E428">
      <f>SUM(E426:E427)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8263" sId="1" odxf="1" dxf="1">
    <nc r="F428">
      <f>SUM(F426:F427)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264" sId="1" odxf="1" dxf="1">
    <nc r="G428">
      <f>SUM(G426:G427)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265" sId="1" odxf="1" dxf="1">
    <nc r="H428">
      <f>SUM(H426:H427)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266" sId="1" odxf="1" dxf="1">
    <nc r="I428">
      <f>SUM(I426:I427)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267" sId="1" odxf="1" dxf="1">
    <nc r="J428">
      <f>SUM(J426:J427)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268" sId="1" odxf="1" dxf="1">
    <nc r="K428">
      <f>SUM(K426:K427)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269" sId="1" odxf="1" dxf="1">
    <nc r="L428">
      <f>SUM(L426:L427)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270" sId="1" odxf="1" dxf="1">
    <nc r="M428">
      <f>SUM(M426:M427)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8271" sId="1" ref="A430:XFD430" action="insertRow"/>
  <rfmt sheetId="1" sqref="A430" start="0" length="0">
    <dxf>
      <alignment vertical="top" readingOrder="0"/>
    </dxf>
  </rfmt>
  <rfmt sheetId="1" sqref="B430" start="0" length="0">
    <dxf>
      <alignment vertical="top" readingOrder="0"/>
    </dxf>
  </rfmt>
  <rcc rId="8272" sId="1" odxf="1" dxf="1">
    <nc r="C430">
      <f>D430+G430+H430+I430+J430+K430+L430+M430</f>
    </nc>
    <odxf>
      <alignment horizontal="right" vertical="center" wrapText="1" readingOrder="0"/>
    </odxf>
    <ndxf>
      <alignment horizontal="general" vertical="bottom" wrapText="0" readingOrder="0"/>
    </ndxf>
  </rcc>
  <rcc rId="8273" sId="1" odxf="1" dxf="1">
    <nc r="D430">
      <f>SUM(E430,F430)</f>
    </nc>
    <odxf>
      <alignment horizontal="right" vertical="center" wrapText="1" readingOrder="0"/>
    </odxf>
    <ndxf>
      <alignment horizontal="general" vertical="bottom" wrapText="0" readingOrder="0"/>
    </ndxf>
  </rcc>
  <rfmt sheetId="1" sqref="E430" start="0" length="0">
    <dxf>
      <alignment horizontal="general" vertical="bottom" wrapText="0" readingOrder="0"/>
      <border outline="0">
        <right/>
      </border>
    </dxf>
  </rfmt>
  <rfmt sheetId="1" sqref="F430" start="0" length="0">
    <dxf>
      <alignment horizontal="general" vertical="bottom" wrapText="0" readingOrder="0"/>
    </dxf>
  </rfmt>
  <rfmt sheetId="1" sqref="G430" start="0" length="0">
    <dxf>
      <alignment horizontal="general" vertical="bottom" wrapText="0" readingOrder="0"/>
    </dxf>
  </rfmt>
  <rfmt sheetId="1" sqref="H430" start="0" length="0">
    <dxf>
      <alignment horizontal="general" vertical="bottom" wrapText="0" readingOrder="0"/>
    </dxf>
  </rfmt>
  <rfmt sheetId="1" sqref="I430" start="0" length="0">
    <dxf>
      <alignment horizontal="general" vertical="bottom" wrapText="0" readingOrder="0"/>
    </dxf>
  </rfmt>
  <rfmt sheetId="1" sqref="J430" start="0" length="0">
    <dxf>
      <alignment horizontal="general" vertical="bottom" wrapText="0" readingOrder="0"/>
    </dxf>
  </rfmt>
  <rfmt sheetId="1" sqref="K430" start="0" length="0">
    <dxf>
      <alignment horizontal="general" vertical="bottom" wrapText="0" readingOrder="0"/>
    </dxf>
  </rfmt>
  <rfmt sheetId="1" sqref="L430" start="0" length="0">
    <dxf>
      <alignment horizontal="general" vertical="bottom" wrapText="0" readingOrder="0"/>
    </dxf>
  </rfmt>
  <rfmt sheetId="1" sqref="M430" start="0" length="0">
    <dxf>
      <alignment horizontal="general" vertical="bottom" wrapText="0" readingOrder="0"/>
    </dxf>
  </rfmt>
  <rfmt sheetId="1" sqref="N430" start="0" length="0">
    <dxf>
      <alignment horizontal="general" vertical="bottom" wrapText="0" readingOrder="0"/>
    </dxf>
  </rfmt>
  <rfmt sheetId="1" sqref="O430" start="0" length="0">
    <dxf>
      <alignment horizontal="general" vertical="bottom" wrapText="0" readingOrder="0"/>
    </dxf>
  </rfmt>
  <rfmt sheetId="1" sqref="P430" start="0" length="0">
    <dxf>
      <alignment horizontal="general" vertical="bottom" wrapText="0" readingOrder="0"/>
    </dxf>
  </rfmt>
  <rfmt sheetId="1" sqref="Q430" start="0" length="0">
    <dxf>
      <alignment horizontal="general" vertical="bottom" wrapText="0" readingOrder="0"/>
    </dxf>
  </rfmt>
  <rfmt sheetId="1" sqref="R430" start="0" length="0">
    <dxf>
      <alignment horizontal="general" vertical="bottom" wrapText="0" readingOrder="0"/>
    </dxf>
  </rfmt>
  <rfmt sheetId="1" sqref="A430:XFD430" start="0" length="0">
    <dxf>
      <alignment horizontal="general" vertical="bottom" wrapText="0" readingOrder="0"/>
    </dxf>
  </rfmt>
  <rrc rId="8274" sId="1" ref="A431:XFD431" action="insertRow"/>
  <rfmt sheetId="1" sqref="A431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431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8275" sId="1" odxf="1" dxf="1">
    <nc r="C431">
      <f>SUM(C429:C430)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276" sId="1" odxf="1" dxf="1">
    <nc r="D431">
      <f>SUM(D429:D430)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277" sId="1" odxf="1" dxf="1">
    <nc r="E431">
      <f>SUM(E429:E430)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8278" sId="1" odxf="1" dxf="1">
    <nc r="F431">
      <f>SUM(F429:F430)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279" sId="1" odxf="1" dxf="1">
    <nc r="G431">
      <f>SUM(G429:G430)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280" sId="1" odxf="1" dxf="1">
    <nc r="H431">
      <f>SUM(H429:H430)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281" sId="1" odxf="1" dxf="1">
    <nc r="I431">
      <f>SUM(I429:I430)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282" sId="1" odxf="1" dxf="1">
    <nc r="J431">
      <f>SUM(J429:J430)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283" sId="1" odxf="1" dxf="1">
    <nc r="K431">
      <f>SUM(K429:K430)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284" sId="1" odxf="1" dxf="1">
    <nc r="L431">
      <f>SUM(L429:L430)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285" sId="1" odxf="1" dxf="1">
    <nc r="M431">
      <f>SUM(M429:M430)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8286" sId="1" ref="A433:XFD433" action="insertRow"/>
  <rfmt sheetId="1" sqref="A433" start="0" length="0">
    <dxf>
      <alignment vertical="top" readingOrder="0"/>
    </dxf>
  </rfmt>
  <rfmt sheetId="1" sqref="B433" start="0" length="0">
    <dxf>
      <alignment vertical="top" readingOrder="0"/>
    </dxf>
  </rfmt>
  <rcc rId="8287" sId="1" odxf="1" dxf="1">
    <nc r="C433">
      <f>D433+G433+H433+I433+J433+K433+L433+M433</f>
    </nc>
    <odxf>
      <alignment horizontal="right" vertical="center" wrapText="1" readingOrder="0"/>
    </odxf>
    <ndxf>
      <alignment horizontal="general" vertical="bottom" wrapText="0" readingOrder="0"/>
    </ndxf>
  </rcc>
  <rcc rId="8288" sId="1" odxf="1" dxf="1">
    <nc r="D433">
      <f>SUM(E433,F433)</f>
    </nc>
    <odxf>
      <alignment horizontal="right" vertical="center" wrapText="1" readingOrder="0"/>
    </odxf>
    <ndxf>
      <alignment horizontal="general" vertical="bottom" wrapText="0" readingOrder="0"/>
    </ndxf>
  </rcc>
  <rfmt sheetId="1" sqref="E433" start="0" length="0">
    <dxf>
      <alignment horizontal="general" vertical="bottom" wrapText="0" readingOrder="0"/>
      <border outline="0">
        <right/>
      </border>
    </dxf>
  </rfmt>
  <rfmt sheetId="1" sqref="F433" start="0" length="0">
    <dxf>
      <alignment horizontal="general" vertical="bottom" wrapText="0" readingOrder="0"/>
    </dxf>
  </rfmt>
  <rfmt sheetId="1" sqref="G433" start="0" length="0">
    <dxf>
      <alignment horizontal="general" vertical="bottom" wrapText="0" readingOrder="0"/>
    </dxf>
  </rfmt>
  <rfmt sheetId="1" sqref="H433" start="0" length="0">
    <dxf>
      <alignment horizontal="general" vertical="bottom" wrapText="0" readingOrder="0"/>
    </dxf>
  </rfmt>
  <rfmt sheetId="1" sqref="I433" start="0" length="0">
    <dxf>
      <alignment horizontal="general" vertical="bottom" wrapText="0" readingOrder="0"/>
    </dxf>
  </rfmt>
  <rfmt sheetId="1" sqref="J433" start="0" length="0">
    <dxf>
      <alignment horizontal="general" vertical="bottom" wrapText="0" readingOrder="0"/>
    </dxf>
  </rfmt>
  <rfmt sheetId="1" sqref="K433" start="0" length="0">
    <dxf>
      <alignment horizontal="general" vertical="bottom" wrapText="0" readingOrder="0"/>
    </dxf>
  </rfmt>
  <rfmt sheetId="1" sqref="L433" start="0" length="0">
    <dxf>
      <alignment horizontal="general" vertical="bottom" wrapText="0" readingOrder="0"/>
    </dxf>
  </rfmt>
  <rfmt sheetId="1" sqref="M433" start="0" length="0">
    <dxf>
      <alignment horizontal="general" vertical="bottom" wrapText="0" readingOrder="0"/>
    </dxf>
  </rfmt>
  <rfmt sheetId="1" sqref="N433" start="0" length="0">
    <dxf>
      <alignment horizontal="general" vertical="bottom" wrapText="0" readingOrder="0"/>
    </dxf>
  </rfmt>
  <rfmt sheetId="1" sqref="O433" start="0" length="0">
    <dxf>
      <alignment horizontal="general" vertical="bottom" wrapText="0" readingOrder="0"/>
    </dxf>
  </rfmt>
  <rfmt sheetId="1" sqref="P433" start="0" length="0">
    <dxf>
      <alignment horizontal="general" vertical="bottom" wrapText="0" readingOrder="0"/>
    </dxf>
  </rfmt>
  <rfmt sheetId="1" sqref="Q433" start="0" length="0">
    <dxf>
      <alignment horizontal="general" vertical="bottom" wrapText="0" readingOrder="0"/>
    </dxf>
  </rfmt>
  <rfmt sheetId="1" sqref="R433" start="0" length="0">
    <dxf>
      <alignment horizontal="general" vertical="bottom" wrapText="0" readingOrder="0"/>
    </dxf>
  </rfmt>
  <rfmt sheetId="1" sqref="A433:XFD433" start="0" length="0">
    <dxf>
      <alignment horizontal="general" vertical="bottom" wrapText="0" readingOrder="0"/>
    </dxf>
  </rfmt>
  <rrc rId="8289" sId="1" ref="A434:XFD434" action="insertRow"/>
  <rfmt sheetId="1" sqref="A434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434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8290" sId="1" odxf="1" dxf="1">
    <nc r="C434">
      <f>SUM(C432:C433)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291" sId="1" odxf="1" dxf="1">
    <nc r="D434">
      <f>SUM(D432:D433)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292" sId="1" odxf="1" dxf="1">
    <nc r="E434">
      <f>SUM(E432:E433)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8293" sId="1" odxf="1" dxf="1">
    <nc r="F434">
      <f>SUM(F432:F433)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294" sId="1" odxf="1" dxf="1">
    <nc r="G434">
      <f>SUM(G432:G433)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295" sId="1" odxf="1" dxf="1">
    <nc r="H434">
      <f>SUM(H432:H433)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296" sId="1" odxf="1" dxf="1">
    <nc r="I434">
      <f>SUM(I432:I433)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297" sId="1" odxf="1" dxf="1">
    <nc r="J434">
      <f>SUM(J432:J433)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298" sId="1" odxf="1" dxf="1">
    <nc r="K434">
      <f>SUM(K432:K433)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299" sId="1" odxf="1" dxf="1">
    <nc r="L434">
      <f>SUM(L432:L433)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300" sId="1" odxf="1" dxf="1">
    <nc r="M434">
      <f>SUM(M432:M433)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</revisions>
</file>

<file path=xl/revisions/revisionLog12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8301" sId="1" ref="A436:XFD436" action="insertRow"/>
  <rfmt sheetId="1" sqref="A436" start="0" length="0">
    <dxf>
      <alignment vertical="top" readingOrder="0"/>
    </dxf>
  </rfmt>
  <rfmt sheetId="1" sqref="B436" start="0" length="0">
    <dxf>
      <alignment vertical="top" readingOrder="0"/>
    </dxf>
  </rfmt>
  <rcc rId="8302" sId="1" odxf="1" dxf="1">
    <nc r="C436">
      <f>D436+G436+H436+I436+J436+K436+L436+M436</f>
    </nc>
    <odxf>
      <alignment horizontal="right" vertical="center" wrapText="1" readingOrder="0"/>
    </odxf>
    <ndxf>
      <alignment horizontal="general" vertical="bottom" wrapText="0" readingOrder="0"/>
    </ndxf>
  </rcc>
  <rcc rId="8303" sId="1" odxf="1" dxf="1">
    <nc r="D436">
      <f>SUM(E436,F436)</f>
    </nc>
    <odxf>
      <alignment horizontal="right" vertical="center" wrapText="1" readingOrder="0"/>
    </odxf>
    <ndxf>
      <alignment horizontal="general" vertical="bottom" wrapText="0" readingOrder="0"/>
    </ndxf>
  </rcc>
  <rfmt sheetId="1" sqref="E436" start="0" length="0">
    <dxf>
      <alignment horizontal="general" vertical="bottom" wrapText="0" readingOrder="0"/>
      <border outline="0">
        <right/>
      </border>
    </dxf>
  </rfmt>
  <rfmt sheetId="1" sqref="F436" start="0" length="0">
    <dxf>
      <alignment horizontal="general" vertical="bottom" wrapText="0" readingOrder="0"/>
    </dxf>
  </rfmt>
  <rfmt sheetId="1" sqref="G436" start="0" length="0">
    <dxf>
      <alignment horizontal="general" vertical="bottom" wrapText="0" readingOrder="0"/>
    </dxf>
  </rfmt>
  <rfmt sheetId="1" sqref="H436" start="0" length="0">
    <dxf>
      <alignment horizontal="general" vertical="bottom" wrapText="0" readingOrder="0"/>
    </dxf>
  </rfmt>
  <rfmt sheetId="1" sqref="I436" start="0" length="0">
    <dxf>
      <alignment horizontal="general" vertical="bottom" wrapText="0" readingOrder="0"/>
    </dxf>
  </rfmt>
  <rfmt sheetId="1" sqref="J436" start="0" length="0">
    <dxf>
      <alignment horizontal="general" vertical="bottom" wrapText="0" readingOrder="0"/>
    </dxf>
  </rfmt>
  <rfmt sheetId="1" sqref="K436" start="0" length="0">
    <dxf>
      <alignment horizontal="general" vertical="bottom" wrapText="0" readingOrder="0"/>
    </dxf>
  </rfmt>
  <rfmt sheetId="1" sqref="L436" start="0" length="0">
    <dxf>
      <alignment horizontal="general" vertical="bottom" wrapText="0" readingOrder="0"/>
    </dxf>
  </rfmt>
  <rfmt sheetId="1" sqref="M436" start="0" length="0">
    <dxf>
      <alignment horizontal="general" vertical="bottom" wrapText="0" readingOrder="0"/>
    </dxf>
  </rfmt>
  <rfmt sheetId="1" sqref="N436" start="0" length="0">
    <dxf>
      <alignment horizontal="general" vertical="bottom" wrapText="0" readingOrder="0"/>
    </dxf>
  </rfmt>
  <rfmt sheetId="1" sqref="O436" start="0" length="0">
    <dxf>
      <alignment horizontal="general" vertical="bottom" wrapText="0" readingOrder="0"/>
    </dxf>
  </rfmt>
  <rfmt sheetId="1" sqref="P436" start="0" length="0">
    <dxf>
      <alignment horizontal="general" vertical="bottom" wrapText="0" readingOrder="0"/>
    </dxf>
  </rfmt>
  <rfmt sheetId="1" sqref="Q436" start="0" length="0">
    <dxf>
      <alignment horizontal="general" vertical="bottom" wrapText="0" readingOrder="0"/>
    </dxf>
  </rfmt>
  <rfmt sheetId="1" sqref="R436" start="0" length="0">
    <dxf>
      <alignment horizontal="general" vertical="bottom" wrapText="0" readingOrder="0"/>
    </dxf>
  </rfmt>
  <rfmt sheetId="1" sqref="A436:XFD436" start="0" length="0">
    <dxf>
      <alignment horizontal="general" vertical="bottom" wrapText="0" readingOrder="0"/>
    </dxf>
  </rfmt>
  <rrc rId="8304" sId="1" ref="A437:XFD437" action="insertRow"/>
  <rfmt sheetId="1" sqref="A437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437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8305" sId="1" odxf="1" dxf="1">
    <nc r="C437">
      <f>SUM(C435:C436)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306" sId="1" odxf="1" dxf="1">
    <nc r="D437">
      <f>SUM(D435:D436)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307" sId="1" odxf="1" dxf="1">
    <nc r="E437">
      <f>SUM(E435:E436)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8308" sId="1" odxf="1" dxf="1">
    <nc r="F437">
      <f>SUM(F435:F436)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309" sId="1" odxf="1" dxf="1">
    <nc r="G437">
      <f>SUM(G435:G436)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310" sId="1" odxf="1" dxf="1">
    <nc r="H437">
      <f>SUM(H435:H436)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311" sId="1" odxf="1" dxf="1">
    <nc r="I437">
      <f>SUM(I435:I436)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312" sId="1" odxf="1" dxf="1">
    <nc r="J437">
      <f>SUM(J435:J436)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313" sId="1" odxf="1" dxf="1">
    <nc r="K437">
      <f>SUM(K435:K436)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314" sId="1" odxf="1" dxf="1">
    <nc r="L437">
      <f>SUM(L435:L436)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315" sId="1" odxf="1" dxf="1">
    <nc r="M437">
      <f>SUM(M435:M436)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8316" sId="1" ref="A439:XFD439" action="insertRow"/>
  <rfmt sheetId="1" sqref="A439" start="0" length="0">
    <dxf>
      <alignment vertical="top" readingOrder="0"/>
    </dxf>
  </rfmt>
  <rfmt sheetId="1" sqref="B439" start="0" length="0">
    <dxf>
      <alignment vertical="top" readingOrder="0"/>
    </dxf>
  </rfmt>
  <rcc rId="8317" sId="1" odxf="1" dxf="1">
    <nc r="C439">
      <f>D439+G439+H439+I439+J439+K439+L439+M439</f>
    </nc>
    <odxf>
      <alignment horizontal="right" vertical="center" wrapText="1" readingOrder="0"/>
    </odxf>
    <ndxf>
      <alignment horizontal="general" vertical="bottom" wrapText="0" readingOrder="0"/>
    </ndxf>
  </rcc>
  <rcc rId="8318" sId="1" odxf="1" dxf="1">
    <nc r="D439">
      <f>SUM(E439,F439)</f>
    </nc>
    <odxf>
      <alignment horizontal="right" vertical="center" wrapText="1" readingOrder="0"/>
    </odxf>
    <ndxf>
      <alignment horizontal="general" vertical="bottom" wrapText="0" readingOrder="0"/>
    </ndxf>
  </rcc>
  <rfmt sheetId="1" sqref="E439" start="0" length="0">
    <dxf>
      <alignment horizontal="general" vertical="bottom" wrapText="0" readingOrder="0"/>
      <border outline="0">
        <right/>
      </border>
    </dxf>
  </rfmt>
  <rfmt sheetId="1" sqref="F439" start="0" length="0">
    <dxf>
      <alignment horizontal="general" vertical="bottom" wrapText="0" readingOrder="0"/>
    </dxf>
  </rfmt>
  <rfmt sheetId="1" sqref="G439" start="0" length="0">
    <dxf>
      <alignment horizontal="general" vertical="bottom" wrapText="0" readingOrder="0"/>
    </dxf>
  </rfmt>
  <rfmt sheetId="1" sqref="H439" start="0" length="0">
    <dxf>
      <alignment horizontal="general" vertical="bottom" wrapText="0" readingOrder="0"/>
    </dxf>
  </rfmt>
  <rfmt sheetId="1" sqref="I439" start="0" length="0">
    <dxf>
      <alignment horizontal="general" vertical="bottom" wrapText="0" readingOrder="0"/>
    </dxf>
  </rfmt>
  <rfmt sheetId="1" sqref="J439" start="0" length="0">
    <dxf>
      <alignment horizontal="general" vertical="bottom" wrapText="0" readingOrder="0"/>
    </dxf>
  </rfmt>
  <rfmt sheetId="1" sqref="K439" start="0" length="0">
    <dxf>
      <alignment horizontal="general" vertical="bottom" wrapText="0" readingOrder="0"/>
    </dxf>
  </rfmt>
  <rfmt sheetId="1" sqref="L439" start="0" length="0">
    <dxf>
      <alignment horizontal="general" vertical="bottom" wrapText="0" readingOrder="0"/>
    </dxf>
  </rfmt>
  <rfmt sheetId="1" sqref="M439" start="0" length="0">
    <dxf>
      <alignment horizontal="general" vertical="bottom" wrapText="0" readingOrder="0"/>
    </dxf>
  </rfmt>
  <rfmt sheetId="1" sqref="N439" start="0" length="0">
    <dxf>
      <alignment horizontal="general" vertical="bottom" wrapText="0" readingOrder="0"/>
    </dxf>
  </rfmt>
  <rfmt sheetId="1" sqref="O439" start="0" length="0">
    <dxf>
      <alignment horizontal="general" vertical="bottom" wrapText="0" readingOrder="0"/>
    </dxf>
  </rfmt>
  <rfmt sheetId="1" sqref="P439" start="0" length="0">
    <dxf>
      <alignment horizontal="general" vertical="bottom" wrapText="0" readingOrder="0"/>
    </dxf>
  </rfmt>
  <rfmt sheetId="1" sqref="Q439" start="0" length="0">
    <dxf>
      <alignment horizontal="general" vertical="bottom" wrapText="0" readingOrder="0"/>
    </dxf>
  </rfmt>
  <rfmt sheetId="1" sqref="R439" start="0" length="0">
    <dxf>
      <alignment horizontal="general" vertical="bottom" wrapText="0" readingOrder="0"/>
    </dxf>
  </rfmt>
  <rfmt sheetId="1" sqref="A439:XFD439" start="0" length="0">
    <dxf>
      <alignment horizontal="general" vertical="bottom" wrapText="0" readingOrder="0"/>
    </dxf>
  </rfmt>
  <rrc rId="8319" sId="1" ref="A440:XFD440" action="insertRow"/>
  <rfmt sheetId="1" sqref="A440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440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8320" sId="1" odxf="1" dxf="1">
    <nc r="C440">
      <f>SUM(C438:C439)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321" sId="1" odxf="1" dxf="1">
    <nc r="D440">
      <f>SUM(D438:D439)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322" sId="1" odxf="1" dxf="1">
    <nc r="E440">
      <f>SUM(E438:E439)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8323" sId="1" odxf="1" dxf="1">
    <nc r="F440">
      <f>SUM(F438:F439)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324" sId="1" odxf="1" dxf="1">
    <nc r="G440">
      <f>SUM(G438:G439)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325" sId="1" odxf="1" dxf="1">
    <nc r="H440">
      <f>SUM(H438:H439)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326" sId="1" odxf="1" dxf="1">
    <nc r="I440">
      <f>SUM(I438:I439)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327" sId="1" odxf="1" dxf="1">
    <nc r="J440">
      <f>SUM(J438:J439)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328" sId="1" odxf="1" dxf="1">
    <nc r="K440">
      <f>SUM(K438:K439)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329" sId="1" odxf="1" dxf="1">
    <nc r="L440">
      <f>SUM(L438:L439)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330" sId="1" odxf="1" dxf="1">
    <nc r="M440">
      <f>SUM(M438:M439)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8331" sId="1" ref="A442:XFD442" action="insertRow"/>
  <rfmt sheetId="1" sqref="A442" start="0" length="0">
    <dxf>
      <alignment vertical="top" readingOrder="0"/>
    </dxf>
  </rfmt>
  <rfmt sheetId="1" sqref="B442" start="0" length="0">
    <dxf>
      <alignment vertical="top" readingOrder="0"/>
    </dxf>
  </rfmt>
  <rcc rId="8332" sId="1" odxf="1" dxf="1">
    <nc r="C442">
      <f>D442+G442+H442+I442+J442+K442+L442+M442</f>
    </nc>
    <odxf>
      <alignment horizontal="right" vertical="center" wrapText="1" readingOrder="0"/>
    </odxf>
    <ndxf>
      <alignment horizontal="general" vertical="bottom" wrapText="0" readingOrder="0"/>
    </ndxf>
  </rcc>
  <rcc rId="8333" sId="1" odxf="1" dxf="1">
    <nc r="D442">
      <f>SUM(E442,F442)</f>
    </nc>
    <odxf>
      <alignment horizontal="right" vertical="center" wrapText="1" readingOrder="0"/>
    </odxf>
    <ndxf>
      <alignment horizontal="general" vertical="bottom" wrapText="0" readingOrder="0"/>
    </ndxf>
  </rcc>
  <rfmt sheetId="1" sqref="E442" start="0" length="0">
    <dxf>
      <alignment horizontal="general" vertical="bottom" wrapText="0" readingOrder="0"/>
      <border outline="0">
        <right/>
      </border>
    </dxf>
  </rfmt>
  <rfmt sheetId="1" sqref="F442" start="0" length="0">
    <dxf>
      <alignment horizontal="general" vertical="bottom" wrapText="0" readingOrder="0"/>
    </dxf>
  </rfmt>
  <rfmt sheetId="1" sqref="G442" start="0" length="0">
    <dxf>
      <alignment horizontal="general" vertical="bottom" wrapText="0" readingOrder="0"/>
    </dxf>
  </rfmt>
  <rfmt sheetId="1" sqref="H442" start="0" length="0">
    <dxf>
      <alignment horizontal="general" vertical="bottom" wrapText="0" readingOrder="0"/>
    </dxf>
  </rfmt>
  <rfmt sheetId="1" sqref="I442" start="0" length="0">
    <dxf>
      <alignment horizontal="general" vertical="bottom" wrapText="0" readingOrder="0"/>
    </dxf>
  </rfmt>
  <rfmt sheetId="1" sqref="J442" start="0" length="0">
    <dxf>
      <alignment horizontal="general" vertical="bottom" wrapText="0" readingOrder="0"/>
    </dxf>
  </rfmt>
  <rfmt sheetId="1" sqref="K442" start="0" length="0">
    <dxf>
      <alignment horizontal="general" vertical="bottom" wrapText="0" readingOrder="0"/>
    </dxf>
  </rfmt>
  <rfmt sheetId="1" sqref="L442" start="0" length="0">
    <dxf>
      <alignment horizontal="general" vertical="bottom" wrapText="0" readingOrder="0"/>
    </dxf>
  </rfmt>
  <rfmt sheetId="1" sqref="M442" start="0" length="0">
    <dxf>
      <alignment horizontal="general" vertical="bottom" wrapText="0" readingOrder="0"/>
    </dxf>
  </rfmt>
  <rfmt sheetId="1" sqref="N442" start="0" length="0">
    <dxf>
      <alignment horizontal="general" vertical="bottom" wrapText="0" readingOrder="0"/>
    </dxf>
  </rfmt>
  <rfmt sheetId="1" sqref="O442" start="0" length="0">
    <dxf>
      <alignment horizontal="general" vertical="bottom" wrapText="0" readingOrder="0"/>
    </dxf>
  </rfmt>
  <rfmt sheetId="1" sqref="P442" start="0" length="0">
    <dxf>
      <alignment horizontal="general" vertical="bottom" wrapText="0" readingOrder="0"/>
    </dxf>
  </rfmt>
  <rfmt sheetId="1" sqref="Q442" start="0" length="0">
    <dxf>
      <alignment horizontal="general" vertical="bottom" wrapText="0" readingOrder="0"/>
    </dxf>
  </rfmt>
  <rfmt sheetId="1" sqref="R442" start="0" length="0">
    <dxf>
      <alignment horizontal="general" vertical="bottom" wrapText="0" readingOrder="0"/>
    </dxf>
  </rfmt>
  <rfmt sheetId="1" sqref="A442:XFD442" start="0" length="0">
    <dxf>
      <alignment horizontal="general" vertical="bottom" wrapText="0" readingOrder="0"/>
    </dxf>
  </rfmt>
  <rrc rId="8334" sId="1" ref="A443:XFD443" action="insertRow"/>
  <rfmt sheetId="1" sqref="A443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443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8335" sId="1" odxf="1" dxf="1">
    <nc r="C443">
      <f>SUM(C441:C442)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336" sId="1" odxf="1" dxf="1">
    <nc r="D443">
      <f>SUM(D441:D442)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337" sId="1" odxf="1" dxf="1">
    <nc r="E443">
      <f>SUM(E441:E442)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8338" sId="1" odxf="1" dxf="1">
    <nc r="F443">
      <f>SUM(F441:F442)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339" sId="1" odxf="1" dxf="1">
    <nc r="G443">
      <f>SUM(G441:G442)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340" sId="1" odxf="1" dxf="1">
    <nc r="H443">
      <f>SUM(H441:H442)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341" sId="1" odxf="1" dxf="1">
    <nc r="I443">
      <f>SUM(I441:I442)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342" sId="1" odxf="1" dxf="1">
    <nc r="J443">
      <f>SUM(J441:J442)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343" sId="1" odxf="1" dxf="1">
    <nc r="K443">
      <f>SUM(K441:K442)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344" sId="1" odxf="1" dxf="1">
    <nc r="L443">
      <f>SUM(L441:L442)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345" sId="1" odxf="1" dxf="1">
    <nc r="M443">
      <f>SUM(M441:M442)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8346" sId="1" ref="A445:XFD445" action="insertRow"/>
  <rfmt sheetId="1" sqref="A445" start="0" length="0">
    <dxf>
      <alignment vertical="top" readingOrder="0"/>
    </dxf>
  </rfmt>
  <rfmt sheetId="1" sqref="B445" start="0" length="0">
    <dxf>
      <alignment vertical="top" readingOrder="0"/>
    </dxf>
  </rfmt>
  <rcc rId="8347" sId="1" odxf="1" dxf="1">
    <nc r="C445">
      <f>D445+G445+H445+I445+J445+K445+L445+M445</f>
    </nc>
    <odxf>
      <alignment horizontal="right" vertical="center" wrapText="1" readingOrder="0"/>
    </odxf>
    <ndxf>
      <alignment horizontal="general" vertical="bottom" wrapText="0" readingOrder="0"/>
    </ndxf>
  </rcc>
  <rcc rId="8348" sId="1" odxf="1" dxf="1">
    <nc r="D445">
      <f>SUM(E445,F445)</f>
    </nc>
    <odxf>
      <alignment horizontal="right" vertical="center" wrapText="1" readingOrder="0"/>
    </odxf>
    <ndxf>
      <alignment horizontal="general" vertical="bottom" wrapText="0" readingOrder="0"/>
    </ndxf>
  </rcc>
  <rfmt sheetId="1" sqref="E445" start="0" length="0">
    <dxf>
      <alignment horizontal="general" vertical="bottom" wrapText="0" readingOrder="0"/>
      <border outline="0">
        <right/>
      </border>
    </dxf>
  </rfmt>
  <rfmt sheetId="1" sqref="F445" start="0" length="0">
    <dxf>
      <alignment horizontal="general" vertical="bottom" wrapText="0" readingOrder="0"/>
    </dxf>
  </rfmt>
  <rfmt sheetId="1" sqref="G445" start="0" length="0">
    <dxf>
      <alignment horizontal="general" vertical="bottom" wrapText="0" readingOrder="0"/>
    </dxf>
  </rfmt>
  <rfmt sheetId="1" sqref="H445" start="0" length="0">
    <dxf>
      <alignment horizontal="general" vertical="bottom" wrapText="0" readingOrder="0"/>
    </dxf>
  </rfmt>
  <rfmt sheetId="1" sqref="I445" start="0" length="0">
    <dxf>
      <alignment horizontal="general" vertical="bottom" wrapText="0" readingOrder="0"/>
    </dxf>
  </rfmt>
  <rfmt sheetId="1" sqref="J445" start="0" length="0">
    <dxf>
      <alignment horizontal="general" vertical="bottom" wrapText="0" readingOrder="0"/>
    </dxf>
  </rfmt>
  <rfmt sheetId="1" sqref="K445" start="0" length="0">
    <dxf>
      <alignment horizontal="general" vertical="bottom" wrapText="0" readingOrder="0"/>
    </dxf>
  </rfmt>
  <rfmt sheetId="1" sqref="L445" start="0" length="0">
    <dxf>
      <alignment horizontal="general" vertical="bottom" wrapText="0" readingOrder="0"/>
    </dxf>
  </rfmt>
  <rfmt sheetId="1" sqref="M445" start="0" length="0">
    <dxf>
      <alignment horizontal="general" vertical="bottom" wrapText="0" readingOrder="0"/>
    </dxf>
  </rfmt>
  <rfmt sheetId="1" sqref="N445" start="0" length="0">
    <dxf>
      <alignment horizontal="general" vertical="bottom" wrapText="0" readingOrder="0"/>
    </dxf>
  </rfmt>
  <rfmt sheetId="1" sqref="O445" start="0" length="0">
    <dxf>
      <alignment horizontal="general" vertical="bottom" wrapText="0" readingOrder="0"/>
    </dxf>
  </rfmt>
  <rfmt sheetId="1" sqref="P445" start="0" length="0">
    <dxf>
      <alignment horizontal="general" vertical="bottom" wrapText="0" readingOrder="0"/>
    </dxf>
  </rfmt>
  <rfmt sheetId="1" sqref="Q445" start="0" length="0">
    <dxf>
      <alignment horizontal="general" vertical="bottom" wrapText="0" readingOrder="0"/>
    </dxf>
  </rfmt>
  <rfmt sheetId="1" sqref="R445" start="0" length="0">
    <dxf>
      <alignment horizontal="general" vertical="bottom" wrapText="0" readingOrder="0"/>
    </dxf>
  </rfmt>
  <rfmt sheetId="1" sqref="A445:XFD445" start="0" length="0">
    <dxf>
      <alignment horizontal="general" vertical="bottom" wrapText="0" readingOrder="0"/>
    </dxf>
  </rfmt>
  <rrc rId="8349" sId="1" ref="A446:XFD446" action="insertRow"/>
  <rfmt sheetId="1" sqref="A446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446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8350" sId="1" odxf="1" dxf="1">
    <nc r="C446">
      <f>SUM(C444:C445)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351" sId="1" odxf="1" dxf="1">
    <nc r="D446">
      <f>SUM(D444:D445)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352" sId="1" odxf="1" dxf="1">
    <nc r="E446">
      <f>SUM(E444:E445)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8353" sId="1" odxf="1" dxf="1">
    <nc r="F446">
      <f>SUM(F444:F445)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354" sId="1" odxf="1" dxf="1">
    <nc r="G446">
      <f>SUM(G444:G445)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355" sId="1" odxf="1" dxf="1">
    <nc r="H446">
      <f>SUM(H444:H445)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356" sId="1" odxf="1" dxf="1">
    <nc r="I446">
      <f>SUM(I444:I445)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357" sId="1" odxf="1" dxf="1">
    <nc r="J446">
      <f>SUM(J444:J445)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358" sId="1" odxf="1" dxf="1">
    <nc r="K446">
      <f>SUM(K444:K445)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359" sId="1" odxf="1" dxf="1">
    <nc r="L446">
      <f>SUM(L444:L445)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360" sId="1" odxf="1" dxf="1">
    <nc r="M446">
      <f>SUM(M444:M445)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8361" sId="1" ref="A448:XFD448" action="insertRow"/>
  <rfmt sheetId="1" sqref="A448" start="0" length="0">
    <dxf>
      <alignment vertical="top" readingOrder="0"/>
    </dxf>
  </rfmt>
  <rfmt sheetId="1" sqref="B448" start="0" length="0">
    <dxf>
      <alignment vertical="top" readingOrder="0"/>
    </dxf>
  </rfmt>
  <rcc rId="8362" sId="1" odxf="1" dxf="1">
    <nc r="C448">
      <f>D448+G448+H448+I448+J448+K448+L448+M448</f>
    </nc>
    <odxf>
      <alignment horizontal="right" vertical="center" wrapText="1" readingOrder="0"/>
    </odxf>
    <ndxf>
      <alignment horizontal="general" vertical="bottom" wrapText="0" readingOrder="0"/>
    </ndxf>
  </rcc>
  <rcc rId="8363" sId="1" odxf="1" dxf="1">
    <nc r="D448">
      <f>SUM(E448,F448)</f>
    </nc>
    <odxf>
      <alignment horizontal="right" vertical="center" wrapText="1" readingOrder="0"/>
    </odxf>
    <ndxf>
      <alignment horizontal="general" vertical="bottom" wrapText="0" readingOrder="0"/>
    </ndxf>
  </rcc>
  <rfmt sheetId="1" sqref="E448" start="0" length="0">
    <dxf>
      <alignment horizontal="general" vertical="bottom" wrapText="0" readingOrder="0"/>
      <border outline="0">
        <right/>
      </border>
    </dxf>
  </rfmt>
  <rfmt sheetId="1" sqref="F448" start="0" length="0">
    <dxf>
      <alignment horizontal="general" vertical="bottom" wrapText="0" readingOrder="0"/>
    </dxf>
  </rfmt>
  <rfmt sheetId="1" sqref="G448" start="0" length="0">
    <dxf>
      <alignment horizontal="general" vertical="bottom" wrapText="0" readingOrder="0"/>
    </dxf>
  </rfmt>
  <rfmt sheetId="1" sqref="H448" start="0" length="0">
    <dxf>
      <alignment horizontal="general" vertical="bottom" wrapText="0" readingOrder="0"/>
    </dxf>
  </rfmt>
  <rfmt sheetId="1" sqref="I448" start="0" length="0">
    <dxf>
      <alignment horizontal="general" vertical="bottom" wrapText="0" readingOrder="0"/>
    </dxf>
  </rfmt>
  <rfmt sheetId="1" sqref="J448" start="0" length="0">
    <dxf>
      <alignment horizontal="general" vertical="bottom" wrapText="0" readingOrder="0"/>
    </dxf>
  </rfmt>
  <rfmt sheetId="1" sqref="K448" start="0" length="0">
    <dxf>
      <alignment horizontal="general" vertical="bottom" wrapText="0" readingOrder="0"/>
    </dxf>
  </rfmt>
  <rfmt sheetId="1" sqref="L448" start="0" length="0">
    <dxf>
      <alignment horizontal="general" vertical="bottom" wrapText="0" readingOrder="0"/>
    </dxf>
  </rfmt>
  <rfmt sheetId="1" sqref="M448" start="0" length="0">
    <dxf>
      <alignment horizontal="general" vertical="bottom" wrapText="0" readingOrder="0"/>
    </dxf>
  </rfmt>
  <rfmt sheetId="1" sqref="N448" start="0" length="0">
    <dxf>
      <alignment horizontal="general" vertical="bottom" wrapText="0" readingOrder="0"/>
    </dxf>
  </rfmt>
  <rfmt sheetId="1" sqref="O448" start="0" length="0">
    <dxf>
      <alignment horizontal="general" vertical="bottom" wrapText="0" readingOrder="0"/>
    </dxf>
  </rfmt>
  <rfmt sheetId="1" sqref="P448" start="0" length="0">
    <dxf>
      <alignment horizontal="general" vertical="bottom" wrapText="0" readingOrder="0"/>
    </dxf>
  </rfmt>
  <rfmt sheetId="1" sqref="Q448" start="0" length="0">
    <dxf>
      <alignment horizontal="general" vertical="bottom" wrapText="0" readingOrder="0"/>
    </dxf>
  </rfmt>
  <rfmt sheetId="1" sqref="R448" start="0" length="0">
    <dxf>
      <alignment horizontal="general" vertical="bottom" wrapText="0" readingOrder="0"/>
    </dxf>
  </rfmt>
  <rfmt sheetId="1" sqref="A448:XFD448" start="0" length="0">
    <dxf>
      <alignment horizontal="general" vertical="bottom" wrapText="0" readingOrder="0"/>
    </dxf>
  </rfmt>
  <rrc rId="8364" sId="1" ref="A449:XFD449" action="insertRow"/>
  <rfmt sheetId="1" sqref="A449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449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8365" sId="1" odxf="1" dxf="1">
    <nc r="C449">
      <f>SUM(C447:C448)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366" sId="1" odxf="1" dxf="1">
    <nc r="D449">
      <f>SUM(D447:D448)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367" sId="1" odxf="1" dxf="1">
    <nc r="E449">
      <f>SUM(E447:E448)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8368" sId="1" odxf="1" dxf="1">
    <nc r="F449">
      <f>SUM(F447:F448)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369" sId="1" odxf="1" dxf="1">
    <nc r="G449">
      <f>SUM(G447:G448)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370" sId="1" odxf="1" dxf="1">
    <nc r="H449">
      <f>SUM(H447:H448)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371" sId="1" odxf="1" dxf="1">
    <nc r="I449">
      <f>SUM(I447:I448)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372" sId="1" odxf="1" dxf="1">
    <nc r="J449">
      <f>SUM(J447:J448)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373" sId="1" odxf="1" dxf="1">
    <nc r="K449">
      <f>SUM(K447:K448)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374" sId="1" odxf="1" dxf="1">
    <nc r="L449">
      <f>SUM(L447:L448)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375" sId="1" odxf="1" dxf="1">
    <nc r="M449">
      <f>SUM(M447:M448)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8376" sId="1" ref="A451:XFD451" action="insertRow"/>
  <rfmt sheetId="1" sqref="A451" start="0" length="0">
    <dxf>
      <alignment vertical="top" readingOrder="0"/>
    </dxf>
  </rfmt>
  <rfmt sheetId="1" sqref="B451" start="0" length="0">
    <dxf>
      <alignment vertical="top" readingOrder="0"/>
    </dxf>
  </rfmt>
  <rcc rId="8377" sId="1" odxf="1" dxf="1">
    <nc r="C451">
      <f>D451+G451+H451+I451+J451+K451+L451+M451</f>
    </nc>
    <odxf>
      <alignment horizontal="right" vertical="center" wrapText="1" readingOrder="0"/>
    </odxf>
    <ndxf>
      <alignment horizontal="general" vertical="bottom" wrapText="0" readingOrder="0"/>
    </ndxf>
  </rcc>
  <rcc rId="8378" sId="1" odxf="1" dxf="1">
    <nc r="D451">
      <f>SUM(E451,F451)</f>
    </nc>
    <odxf>
      <alignment horizontal="right" vertical="center" wrapText="1" readingOrder="0"/>
    </odxf>
    <ndxf>
      <alignment horizontal="general" vertical="bottom" wrapText="0" readingOrder="0"/>
    </ndxf>
  </rcc>
  <rfmt sheetId="1" sqref="E451" start="0" length="0">
    <dxf>
      <alignment horizontal="general" vertical="bottom" wrapText="0" readingOrder="0"/>
      <border outline="0">
        <right/>
      </border>
    </dxf>
  </rfmt>
  <rfmt sheetId="1" sqref="F451" start="0" length="0">
    <dxf>
      <alignment horizontal="general" vertical="bottom" wrapText="0" readingOrder="0"/>
    </dxf>
  </rfmt>
  <rfmt sheetId="1" sqref="G451" start="0" length="0">
    <dxf>
      <alignment horizontal="general" vertical="bottom" wrapText="0" readingOrder="0"/>
    </dxf>
  </rfmt>
  <rfmt sheetId="1" sqref="H451" start="0" length="0">
    <dxf>
      <alignment horizontal="general" vertical="bottom" wrapText="0" readingOrder="0"/>
    </dxf>
  </rfmt>
  <rfmt sheetId="1" sqref="I451" start="0" length="0">
    <dxf>
      <alignment horizontal="general" vertical="bottom" wrapText="0" readingOrder="0"/>
    </dxf>
  </rfmt>
  <rfmt sheetId="1" sqref="J451" start="0" length="0">
    <dxf>
      <alignment horizontal="general" vertical="bottom" wrapText="0" readingOrder="0"/>
    </dxf>
  </rfmt>
  <rfmt sheetId="1" sqref="K451" start="0" length="0">
    <dxf>
      <alignment horizontal="general" vertical="bottom" wrapText="0" readingOrder="0"/>
    </dxf>
  </rfmt>
  <rfmt sheetId="1" sqref="L451" start="0" length="0">
    <dxf>
      <alignment horizontal="general" vertical="bottom" wrapText="0" readingOrder="0"/>
    </dxf>
  </rfmt>
  <rfmt sheetId="1" sqref="M451" start="0" length="0">
    <dxf>
      <alignment horizontal="general" vertical="bottom" wrapText="0" readingOrder="0"/>
    </dxf>
  </rfmt>
  <rfmt sheetId="1" sqref="N451" start="0" length="0">
    <dxf>
      <alignment horizontal="general" vertical="bottom" wrapText="0" readingOrder="0"/>
    </dxf>
  </rfmt>
  <rfmt sheetId="1" sqref="O451" start="0" length="0">
    <dxf>
      <alignment horizontal="general" vertical="bottom" wrapText="0" readingOrder="0"/>
    </dxf>
  </rfmt>
  <rfmt sheetId="1" sqref="P451" start="0" length="0">
    <dxf>
      <alignment horizontal="general" vertical="bottom" wrapText="0" readingOrder="0"/>
    </dxf>
  </rfmt>
  <rfmt sheetId="1" sqref="Q451" start="0" length="0">
    <dxf>
      <alignment horizontal="general" vertical="bottom" wrapText="0" readingOrder="0"/>
    </dxf>
  </rfmt>
  <rfmt sheetId="1" sqref="R451" start="0" length="0">
    <dxf>
      <alignment horizontal="general" vertical="bottom" wrapText="0" readingOrder="0"/>
    </dxf>
  </rfmt>
  <rfmt sheetId="1" sqref="A451:XFD451" start="0" length="0">
    <dxf>
      <alignment horizontal="general" vertical="bottom" wrapText="0" readingOrder="0"/>
    </dxf>
  </rfmt>
  <rrc rId="8379" sId="1" ref="A452:XFD452" action="insertRow"/>
  <rfmt sheetId="1" sqref="A452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452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8380" sId="1" odxf="1" dxf="1">
    <nc r="C452">
      <f>SUM(C450:C451)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381" sId="1" odxf="1" dxf="1">
    <nc r="D452">
      <f>SUM(D450:D451)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382" sId="1" odxf="1" dxf="1">
    <nc r="E452">
      <f>SUM(E450:E451)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8383" sId="1" odxf="1" dxf="1">
    <nc r="F452">
      <f>SUM(F450:F451)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384" sId="1" odxf="1" dxf="1">
    <nc r="G452">
      <f>SUM(G450:G451)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385" sId="1" odxf="1" dxf="1">
    <nc r="H452">
      <f>SUM(H450:H451)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386" sId="1" odxf="1" dxf="1">
    <nc r="I452">
      <f>SUM(I450:I451)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387" sId="1" odxf="1" dxf="1">
    <nc r="J452">
      <f>SUM(J450:J451)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388" sId="1" odxf="1" dxf="1">
    <nc r="K452">
      <f>SUM(K450:K451)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389" sId="1" odxf="1" dxf="1">
    <nc r="L452">
      <f>SUM(L450:L451)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390" sId="1" odxf="1" dxf="1">
    <nc r="M452">
      <f>SUM(M450:M451)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8391" sId="1" ref="A454:XFD454" action="insertRow"/>
  <rfmt sheetId="1" sqref="A454" start="0" length="0">
    <dxf>
      <alignment vertical="top" readingOrder="0"/>
    </dxf>
  </rfmt>
  <rfmt sheetId="1" sqref="B454" start="0" length="0">
    <dxf>
      <font>
        <color indexed="8"/>
        <name val="Times New Roman"/>
        <scheme val="none"/>
      </font>
      <alignment vertical="top" readingOrder="0"/>
    </dxf>
  </rfmt>
  <rcc rId="8392" sId="1" odxf="1" dxf="1">
    <nc r="C454">
      <f>D454+G454+H454+I454+J454+K454+L454+M454</f>
    </nc>
    <odxf>
      <alignment horizontal="right" vertical="center" wrapText="1" readingOrder="0"/>
    </odxf>
    <ndxf>
      <alignment horizontal="general" vertical="bottom" wrapText="0" readingOrder="0"/>
    </ndxf>
  </rcc>
  <rcc rId="8393" sId="1" odxf="1" dxf="1">
    <nc r="D454">
      <f>SUM(E454,F454)</f>
    </nc>
    <odxf>
      <alignment horizontal="right" vertical="center" wrapText="1" readingOrder="0"/>
    </odxf>
    <ndxf>
      <alignment horizontal="general" vertical="bottom" wrapText="0" readingOrder="0"/>
    </ndxf>
  </rcc>
  <rfmt sheetId="1" sqref="E454" start="0" length="0">
    <dxf>
      <alignment horizontal="general" vertical="bottom" wrapText="0" readingOrder="0"/>
      <border outline="0">
        <right/>
      </border>
    </dxf>
  </rfmt>
  <rfmt sheetId="1" sqref="F454" start="0" length="0">
    <dxf>
      <alignment horizontal="general" vertical="bottom" wrapText="0" readingOrder="0"/>
    </dxf>
  </rfmt>
  <rfmt sheetId="1" sqref="G454" start="0" length="0">
    <dxf>
      <alignment horizontal="general" vertical="bottom" wrapText="0" readingOrder="0"/>
    </dxf>
  </rfmt>
  <rfmt sheetId="1" sqref="H454" start="0" length="0">
    <dxf>
      <alignment horizontal="general" vertical="bottom" wrapText="0" readingOrder="0"/>
    </dxf>
  </rfmt>
  <rfmt sheetId="1" sqref="I454" start="0" length="0">
    <dxf>
      <alignment horizontal="general" vertical="bottom" wrapText="0" readingOrder="0"/>
    </dxf>
  </rfmt>
  <rfmt sheetId="1" sqref="J454" start="0" length="0">
    <dxf>
      <alignment horizontal="general" vertical="bottom" wrapText="0" readingOrder="0"/>
    </dxf>
  </rfmt>
  <rfmt sheetId="1" sqref="K454" start="0" length="0">
    <dxf>
      <alignment horizontal="general" vertical="bottom" wrapText="0" readingOrder="0"/>
    </dxf>
  </rfmt>
  <rfmt sheetId="1" sqref="L454" start="0" length="0">
    <dxf>
      <alignment horizontal="general" vertical="bottom" wrapText="0" readingOrder="0"/>
    </dxf>
  </rfmt>
  <rfmt sheetId="1" sqref="M454" start="0" length="0">
    <dxf>
      <alignment horizontal="general" vertical="bottom" wrapText="0" readingOrder="0"/>
    </dxf>
  </rfmt>
  <rfmt sheetId="1" sqref="N454" start="0" length="0">
    <dxf>
      <alignment horizontal="general" vertical="bottom" wrapText="0" readingOrder="0"/>
    </dxf>
  </rfmt>
  <rfmt sheetId="1" sqref="O454" start="0" length="0">
    <dxf>
      <alignment horizontal="general" vertical="bottom" wrapText="0" readingOrder="0"/>
    </dxf>
  </rfmt>
  <rfmt sheetId="1" sqref="P454" start="0" length="0">
    <dxf>
      <alignment horizontal="general" vertical="bottom" wrapText="0" readingOrder="0"/>
    </dxf>
  </rfmt>
  <rfmt sheetId="1" sqref="Q454" start="0" length="0">
    <dxf>
      <alignment horizontal="general" vertical="bottom" wrapText="0" readingOrder="0"/>
    </dxf>
  </rfmt>
  <rfmt sheetId="1" sqref="R454" start="0" length="0">
    <dxf>
      <alignment horizontal="general" vertical="bottom" wrapText="0" readingOrder="0"/>
    </dxf>
  </rfmt>
  <rfmt sheetId="1" sqref="A454:XFD454" start="0" length="0">
    <dxf>
      <alignment horizontal="general" vertical="bottom" wrapText="0" readingOrder="0"/>
    </dxf>
  </rfmt>
  <rrc rId="8394" sId="1" ref="A455:XFD455" action="insertRow"/>
  <rfmt sheetId="1" sqref="A455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455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8395" sId="1" odxf="1" dxf="1">
    <nc r="C455">
      <f>SUM(C453:C454)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396" sId="1" odxf="1" dxf="1">
    <nc r="D455">
      <f>SUM(D453:D454)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397" sId="1" odxf="1" dxf="1">
    <nc r="E455">
      <f>SUM(E453:E454)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8398" sId="1" odxf="1" dxf="1">
    <nc r="F455">
      <f>SUM(F453:F454)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399" sId="1" odxf="1" dxf="1">
    <nc r="G455">
      <f>SUM(G453:G454)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400" sId="1" odxf="1" dxf="1">
    <nc r="H455">
      <f>SUM(H453:H454)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401" sId="1" odxf="1" dxf="1">
    <nc r="I455">
      <f>SUM(I453:I454)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402" sId="1" odxf="1" dxf="1">
    <nc r="J455">
      <f>SUM(J453:J454)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403" sId="1" odxf="1" dxf="1">
    <nc r="K455">
      <f>SUM(K453:K454)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404" sId="1" odxf="1" dxf="1">
    <nc r="L455">
      <f>SUM(L453:L454)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405" sId="1" odxf="1" dxf="1">
    <nc r="M455">
      <f>SUM(M453:M454)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8406" sId="1" ref="A457:XFD457" action="insertRow"/>
  <rfmt sheetId="1" sqref="A457" start="0" length="0">
    <dxf>
      <alignment vertical="top" readingOrder="0"/>
    </dxf>
  </rfmt>
  <rfmt sheetId="1" sqref="B457" start="0" length="0">
    <dxf>
      <font>
        <color indexed="8"/>
        <name val="Times New Roman"/>
        <scheme val="none"/>
      </font>
      <alignment vertical="top" readingOrder="0"/>
    </dxf>
  </rfmt>
  <rcc rId="8407" sId="1" odxf="1" dxf="1">
    <nc r="C457">
      <f>D457+G457+H457+I457+J457+K457+L457+M457</f>
    </nc>
    <odxf>
      <alignment horizontal="right" vertical="center" wrapText="1" readingOrder="0"/>
    </odxf>
    <ndxf>
      <alignment horizontal="general" vertical="bottom" wrapText="0" readingOrder="0"/>
    </ndxf>
  </rcc>
  <rcc rId="8408" sId="1" odxf="1" dxf="1">
    <nc r="D457">
      <f>SUM(E457,F457)</f>
    </nc>
    <odxf>
      <alignment horizontal="right" vertical="center" wrapText="1" readingOrder="0"/>
    </odxf>
    <ndxf>
      <alignment horizontal="general" vertical="bottom" wrapText="0" readingOrder="0"/>
    </ndxf>
  </rcc>
  <rfmt sheetId="1" sqref="E457" start="0" length="0">
    <dxf>
      <alignment horizontal="general" vertical="bottom" wrapText="0" readingOrder="0"/>
      <border outline="0">
        <right/>
      </border>
    </dxf>
  </rfmt>
  <rfmt sheetId="1" sqref="F457" start="0" length="0">
    <dxf>
      <alignment horizontal="general" vertical="bottom" wrapText="0" readingOrder="0"/>
    </dxf>
  </rfmt>
  <rfmt sheetId="1" sqref="G457" start="0" length="0">
    <dxf>
      <alignment horizontal="general" vertical="bottom" wrapText="0" readingOrder="0"/>
    </dxf>
  </rfmt>
  <rfmt sheetId="1" sqref="H457" start="0" length="0">
    <dxf>
      <alignment horizontal="general" vertical="bottom" wrapText="0" readingOrder="0"/>
    </dxf>
  </rfmt>
  <rfmt sheetId="1" sqref="I457" start="0" length="0">
    <dxf>
      <alignment horizontal="general" vertical="bottom" wrapText="0" readingOrder="0"/>
    </dxf>
  </rfmt>
  <rfmt sheetId="1" sqref="J457" start="0" length="0">
    <dxf>
      <alignment horizontal="general" vertical="bottom" wrapText="0" readingOrder="0"/>
    </dxf>
  </rfmt>
  <rfmt sheetId="1" sqref="K457" start="0" length="0">
    <dxf>
      <alignment horizontal="general" vertical="bottom" wrapText="0" readingOrder="0"/>
    </dxf>
  </rfmt>
  <rfmt sheetId="1" sqref="L457" start="0" length="0">
    <dxf>
      <alignment horizontal="general" vertical="bottom" wrapText="0" readingOrder="0"/>
    </dxf>
  </rfmt>
  <rfmt sheetId="1" sqref="M457" start="0" length="0">
    <dxf>
      <alignment horizontal="general" vertical="bottom" wrapText="0" readingOrder="0"/>
    </dxf>
  </rfmt>
  <rfmt sheetId="1" sqref="N457" start="0" length="0">
    <dxf>
      <alignment horizontal="general" vertical="bottom" wrapText="0" readingOrder="0"/>
    </dxf>
  </rfmt>
  <rfmt sheetId="1" sqref="O457" start="0" length="0">
    <dxf>
      <alignment horizontal="general" vertical="bottom" wrapText="0" readingOrder="0"/>
    </dxf>
  </rfmt>
  <rfmt sheetId="1" sqref="P457" start="0" length="0">
    <dxf>
      <alignment horizontal="general" vertical="bottom" wrapText="0" readingOrder="0"/>
    </dxf>
  </rfmt>
  <rfmt sheetId="1" sqref="Q457" start="0" length="0">
    <dxf>
      <alignment horizontal="general" vertical="bottom" wrapText="0" readingOrder="0"/>
    </dxf>
  </rfmt>
  <rfmt sheetId="1" sqref="R457" start="0" length="0">
    <dxf>
      <alignment horizontal="general" vertical="bottom" wrapText="0" readingOrder="0"/>
    </dxf>
  </rfmt>
  <rfmt sheetId="1" sqref="A457:XFD457" start="0" length="0">
    <dxf>
      <alignment horizontal="general" vertical="bottom" wrapText="0" readingOrder="0"/>
    </dxf>
  </rfmt>
  <rrc rId="8409" sId="1" ref="A458:XFD458" action="insertRow"/>
  <rfmt sheetId="1" sqref="A458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458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8410" sId="1" odxf="1" dxf="1">
    <nc r="C458">
      <f>SUM(C456:C457)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411" sId="1" odxf="1" dxf="1">
    <nc r="D458">
      <f>SUM(D456:D457)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412" sId="1" odxf="1" dxf="1">
    <nc r="E458">
      <f>SUM(E456:E457)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8413" sId="1" odxf="1" dxf="1">
    <nc r="F458">
      <f>SUM(F456:F457)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414" sId="1" odxf="1" dxf="1">
    <nc r="G458">
      <f>SUM(G456:G457)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415" sId="1" odxf="1" dxf="1">
    <nc r="H458">
      <f>SUM(H456:H457)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416" sId="1" odxf="1" dxf="1">
    <nc r="I458">
      <f>SUM(I456:I457)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417" sId="1" odxf="1" dxf="1">
    <nc r="J458">
      <f>SUM(J456:J457)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418" sId="1" odxf="1" dxf="1">
    <nc r="K458">
      <f>SUM(K456:K457)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419" sId="1" odxf="1" dxf="1">
    <nc r="L458">
      <f>SUM(L456:L457)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420" sId="1" odxf="1" dxf="1">
    <nc r="M458">
      <f>SUM(M456:M457)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8421" sId="1" ref="A460:XFD460" action="insertRow"/>
  <rfmt sheetId="1" sqref="A460" start="0" length="0">
    <dxf>
      <alignment vertical="top" readingOrder="0"/>
    </dxf>
  </rfmt>
  <rfmt sheetId="1" sqref="B460" start="0" length="0">
    <dxf>
      <font>
        <color indexed="8"/>
        <name val="Times New Roman"/>
        <scheme val="none"/>
      </font>
      <alignment vertical="top" readingOrder="0"/>
    </dxf>
  </rfmt>
  <rcc rId="8422" sId="1" odxf="1" dxf="1">
    <nc r="C460">
      <f>D460+G460+H460+I460+J460+K460+L460+M460</f>
    </nc>
    <odxf>
      <alignment horizontal="right" vertical="center" wrapText="1" readingOrder="0"/>
    </odxf>
    <ndxf>
      <alignment horizontal="general" vertical="bottom" wrapText="0" readingOrder="0"/>
    </ndxf>
  </rcc>
  <rcc rId="8423" sId="1" odxf="1" dxf="1">
    <nc r="D460">
      <f>SUM(E460,F460)</f>
    </nc>
    <odxf>
      <alignment horizontal="right" vertical="center" wrapText="1" readingOrder="0"/>
    </odxf>
    <ndxf>
      <alignment horizontal="general" vertical="bottom" wrapText="0" readingOrder="0"/>
    </ndxf>
  </rcc>
  <rfmt sheetId="1" sqref="E460" start="0" length="0">
    <dxf>
      <alignment horizontal="general" vertical="bottom" wrapText="0" readingOrder="0"/>
      <border outline="0">
        <right/>
      </border>
    </dxf>
  </rfmt>
  <rfmt sheetId="1" sqref="F460" start="0" length="0">
    <dxf>
      <alignment horizontal="general" vertical="bottom" wrapText="0" readingOrder="0"/>
    </dxf>
  </rfmt>
  <rfmt sheetId="1" sqref="G460" start="0" length="0">
    <dxf>
      <alignment horizontal="general" vertical="bottom" wrapText="0" readingOrder="0"/>
    </dxf>
  </rfmt>
  <rfmt sheetId="1" sqref="H460" start="0" length="0">
    <dxf>
      <alignment horizontal="general" vertical="bottom" wrapText="0" readingOrder="0"/>
    </dxf>
  </rfmt>
  <rfmt sheetId="1" sqref="I460" start="0" length="0">
    <dxf>
      <alignment horizontal="general" vertical="bottom" wrapText="0" readingOrder="0"/>
    </dxf>
  </rfmt>
  <rfmt sheetId="1" sqref="J460" start="0" length="0">
    <dxf>
      <alignment horizontal="general" vertical="bottom" wrapText="0" readingOrder="0"/>
    </dxf>
  </rfmt>
  <rfmt sheetId="1" sqref="K460" start="0" length="0">
    <dxf>
      <alignment horizontal="general" vertical="bottom" wrapText="0" readingOrder="0"/>
    </dxf>
  </rfmt>
  <rfmt sheetId="1" sqref="L460" start="0" length="0">
    <dxf>
      <alignment horizontal="general" vertical="bottom" wrapText="0" readingOrder="0"/>
    </dxf>
  </rfmt>
  <rfmt sheetId="1" sqref="M460" start="0" length="0">
    <dxf>
      <alignment horizontal="general" vertical="bottom" wrapText="0" readingOrder="0"/>
    </dxf>
  </rfmt>
  <rfmt sheetId="1" sqref="N460" start="0" length="0">
    <dxf>
      <alignment horizontal="general" vertical="bottom" wrapText="0" readingOrder="0"/>
    </dxf>
  </rfmt>
  <rfmt sheetId="1" sqref="O460" start="0" length="0">
    <dxf>
      <alignment horizontal="general" vertical="bottom" wrapText="0" readingOrder="0"/>
    </dxf>
  </rfmt>
  <rfmt sheetId="1" sqref="P460" start="0" length="0">
    <dxf>
      <alignment horizontal="general" vertical="bottom" wrapText="0" readingOrder="0"/>
    </dxf>
  </rfmt>
  <rfmt sheetId="1" sqref="Q460" start="0" length="0">
    <dxf>
      <alignment horizontal="general" vertical="bottom" wrapText="0" readingOrder="0"/>
    </dxf>
  </rfmt>
  <rfmt sheetId="1" sqref="R460" start="0" length="0">
    <dxf>
      <alignment horizontal="general" vertical="bottom" wrapText="0" readingOrder="0"/>
    </dxf>
  </rfmt>
  <rfmt sheetId="1" sqref="A460:XFD460" start="0" length="0">
    <dxf>
      <alignment horizontal="general" vertical="bottom" wrapText="0" readingOrder="0"/>
    </dxf>
  </rfmt>
  <rrc rId="8424" sId="1" ref="A461:XFD461" action="insertRow"/>
  <rfmt sheetId="1" sqref="A461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461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8425" sId="1" odxf="1" dxf="1">
    <nc r="C461">
      <f>SUM(C459:C460)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426" sId="1" odxf="1" dxf="1">
    <nc r="D461">
      <f>SUM(D459:D460)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427" sId="1" odxf="1" dxf="1">
    <nc r="E461">
      <f>SUM(E459:E460)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8428" sId="1" odxf="1" dxf="1">
    <nc r="F461">
      <f>SUM(F459:F460)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429" sId="1" odxf="1" dxf="1">
    <nc r="G461">
      <f>SUM(G459:G460)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430" sId="1" odxf="1" dxf="1">
    <nc r="H461">
      <f>SUM(H459:H460)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431" sId="1" odxf="1" dxf="1">
    <nc r="I461">
      <f>SUM(I459:I460)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432" sId="1" odxf="1" dxf="1">
    <nc r="J461">
      <f>SUM(J459:J460)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433" sId="1" odxf="1" dxf="1">
    <nc r="K461">
      <f>SUM(K459:K460)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434" sId="1" odxf="1" dxf="1">
    <nc r="L461">
      <f>SUM(L459:L460)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435" sId="1" odxf="1" dxf="1">
    <nc r="M461">
      <f>SUM(M459:M460)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8436" sId="1" ref="A463:XFD463" action="insertRow"/>
  <rfmt sheetId="1" sqref="A463" start="0" length="0">
    <dxf>
      <alignment vertical="top" readingOrder="0"/>
    </dxf>
  </rfmt>
  <rfmt sheetId="1" sqref="B463" start="0" length="0">
    <dxf>
      <font>
        <color indexed="8"/>
        <name val="Times New Roman"/>
        <scheme val="none"/>
      </font>
      <alignment vertical="top" readingOrder="0"/>
    </dxf>
  </rfmt>
  <rcc rId="8437" sId="1" odxf="1" dxf="1">
    <nc r="C463">
      <f>D463+G463+H463+I463+J463+K463+L463+M463</f>
    </nc>
    <odxf>
      <alignment horizontal="right" vertical="center" wrapText="1" readingOrder="0"/>
    </odxf>
    <ndxf>
      <alignment horizontal="general" vertical="bottom" wrapText="0" readingOrder="0"/>
    </ndxf>
  </rcc>
  <rcc rId="8438" sId="1" odxf="1" dxf="1">
    <nc r="D463">
      <f>SUM(E463,F463)</f>
    </nc>
    <odxf>
      <alignment horizontal="right" vertical="center" wrapText="1" readingOrder="0"/>
    </odxf>
    <ndxf>
      <alignment horizontal="general" vertical="bottom" wrapText="0" readingOrder="0"/>
    </ndxf>
  </rcc>
  <rfmt sheetId="1" sqref="E463" start="0" length="0">
    <dxf>
      <alignment horizontal="general" vertical="bottom" wrapText="0" readingOrder="0"/>
      <border outline="0">
        <right/>
      </border>
    </dxf>
  </rfmt>
  <rfmt sheetId="1" sqref="F463" start="0" length="0">
    <dxf>
      <alignment horizontal="general" vertical="bottom" wrapText="0" readingOrder="0"/>
    </dxf>
  </rfmt>
  <rfmt sheetId="1" sqref="G463" start="0" length="0">
    <dxf>
      <alignment horizontal="general" vertical="bottom" wrapText="0" readingOrder="0"/>
    </dxf>
  </rfmt>
  <rfmt sheetId="1" sqref="H463" start="0" length="0">
    <dxf>
      <alignment horizontal="general" vertical="bottom" wrapText="0" readingOrder="0"/>
    </dxf>
  </rfmt>
  <rfmt sheetId="1" sqref="I463" start="0" length="0">
    <dxf>
      <alignment horizontal="general" vertical="bottom" wrapText="0" readingOrder="0"/>
    </dxf>
  </rfmt>
  <rfmt sheetId="1" sqref="J463" start="0" length="0">
    <dxf>
      <alignment horizontal="general" vertical="bottom" wrapText="0" readingOrder="0"/>
    </dxf>
  </rfmt>
  <rfmt sheetId="1" sqref="K463" start="0" length="0">
    <dxf>
      <alignment horizontal="general" vertical="bottom" wrapText="0" readingOrder="0"/>
    </dxf>
  </rfmt>
  <rfmt sheetId="1" sqref="L463" start="0" length="0">
    <dxf>
      <alignment horizontal="general" vertical="bottom" wrapText="0" readingOrder="0"/>
    </dxf>
  </rfmt>
  <rfmt sheetId="1" sqref="M463" start="0" length="0">
    <dxf>
      <alignment horizontal="general" vertical="bottom" wrapText="0" readingOrder="0"/>
    </dxf>
  </rfmt>
  <rfmt sheetId="1" sqref="N463" start="0" length="0">
    <dxf>
      <alignment horizontal="general" vertical="bottom" wrapText="0" readingOrder="0"/>
    </dxf>
  </rfmt>
  <rfmt sheetId="1" sqref="O463" start="0" length="0">
    <dxf>
      <alignment horizontal="general" vertical="bottom" wrapText="0" readingOrder="0"/>
    </dxf>
  </rfmt>
  <rfmt sheetId="1" sqref="P463" start="0" length="0">
    <dxf>
      <alignment horizontal="general" vertical="bottom" wrapText="0" readingOrder="0"/>
    </dxf>
  </rfmt>
  <rfmt sheetId="1" sqref="Q463" start="0" length="0">
    <dxf>
      <alignment horizontal="general" vertical="bottom" wrapText="0" readingOrder="0"/>
    </dxf>
  </rfmt>
  <rfmt sheetId="1" sqref="R463" start="0" length="0">
    <dxf>
      <alignment horizontal="general" vertical="bottom" wrapText="0" readingOrder="0"/>
    </dxf>
  </rfmt>
  <rfmt sheetId="1" sqref="A463:XFD463" start="0" length="0">
    <dxf>
      <alignment horizontal="general" vertical="bottom" wrapText="0" readingOrder="0"/>
    </dxf>
  </rfmt>
  <rrc rId="8439" sId="1" ref="A464:XFD464" action="insertRow"/>
  <rfmt sheetId="1" sqref="A464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464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8440" sId="1" odxf="1" dxf="1">
    <nc r="C464">
      <f>SUM(C462:C463)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441" sId="1" odxf="1" dxf="1">
    <nc r="D464">
      <f>SUM(D462:D463)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442" sId="1" odxf="1" dxf="1">
    <nc r="E464">
      <f>SUM(E462:E463)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8443" sId="1" odxf="1" dxf="1">
    <nc r="F464">
      <f>SUM(F462:F463)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444" sId="1" odxf="1" dxf="1">
    <nc r="G464">
      <f>SUM(G462:G463)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445" sId="1" odxf="1" dxf="1">
    <nc r="H464">
      <f>SUM(H462:H463)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446" sId="1" odxf="1" dxf="1">
    <nc r="I464">
      <f>SUM(I462:I463)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447" sId="1" odxf="1" dxf="1">
    <nc r="J464">
      <f>SUM(J462:J463)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448" sId="1" odxf="1" dxf="1">
    <nc r="K464">
      <f>SUM(K462:K463)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449" sId="1" odxf="1" dxf="1">
    <nc r="L464">
      <f>SUM(L462:L463)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450" sId="1" odxf="1" dxf="1">
    <nc r="M464">
      <f>SUM(M462:M463)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</revisions>
</file>

<file path=xl/revisions/revisionLog12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8451" sId="1" ref="A466:XFD466" action="insertRow"/>
  <rfmt sheetId="1" sqref="B466" start="0" length="0">
    <dxf/>
  </rfmt>
  <rcc rId="8452" sId="1" odxf="1" dxf="1">
    <nc r="C466">
      <f>D466+G466+H466+I466+J466+K466+L466+M466</f>
    </nc>
    <odxf>
      <alignment horizontal="right" vertical="center" wrapText="1" readingOrder="0"/>
    </odxf>
    <ndxf>
      <alignment horizontal="general" vertical="bottom" wrapText="0" readingOrder="0"/>
    </ndxf>
  </rcc>
  <rcc rId="8453" sId="1" odxf="1" dxf="1">
    <nc r="D466">
      <f>SUM(E466,F466)</f>
    </nc>
    <odxf>
      <alignment horizontal="right" vertical="top" readingOrder="0"/>
    </odxf>
    <ndxf>
      <alignment horizontal="general" vertical="bottom" readingOrder="0"/>
    </ndxf>
  </rcc>
  <rfmt sheetId="1" sqref="E466" start="0" length="0">
    <dxf>
      <alignment horizontal="general" vertical="bottom" readingOrder="0"/>
      <border outline="0">
        <right/>
      </border>
    </dxf>
  </rfmt>
  <rfmt sheetId="1" sqref="F466" start="0" length="0">
    <dxf>
      <alignment horizontal="general" vertical="bottom" readingOrder="0"/>
    </dxf>
  </rfmt>
  <rfmt sheetId="1" sqref="G466" start="0" length="0">
    <dxf>
      <alignment horizontal="general" vertical="bottom" readingOrder="0"/>
    </dxf>
  </rfmt>
  <rfmt sheetId="1" sqref="H466" start="0" length="0">
    <dxf>
      <alignment horizontal="general" vertical="bottom" readingOrder="0"/>
    </dxf>
  </rfmt>
  <rfmt sheetId="1" sqref="I466" start="0" length="0">
    <dxf>
      <alignment horizontal="general" vertical="bottom" readingOrder="0"/>
    </dxf>
  </rfmt>
  <rfmt sheetId="1" sqref="J466" start="0" length="0">
    <dxf>
      <alignment horizontal="general" vertical="bottom" readingOrder="0"/>
    </dxf>
  </rfmt>
  <rfmt sheetId="1" sqref="K466" start="0" length="0">
    <dxf/>
  </rfmt>
  <rfmt sheetId="1" sqref="L466" start="0" length="0">
    <dxf/>
  </rfmt>
  <rfmt sheetId="1" sqref="M466" start="0" length="0">
    <dxf/>
  </rfmt>
  <rrc rId="8454" sId="1" ref="A467:XFD467" action="insertRow"/>
  <rfmt sheetId="1" sqref="A467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467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8455" sId="1" odxf="1" dxf="1">
    <nc r="C467">
      <f>SUM(C465:C466)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456" sId="1" odxf="1" dxf="1">
    <nc r="D467">
      <f>SUM(D465:D466)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457" sId="1" odxf="1" dxf="1">
    <nc r="E467">
      <f>SUM(E465:E466)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8458" sId="1" odxf="1" dxf="1">
    <nc r="F467">
      <f>SUM(F465:F466)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459" sId="1" odxf="1" dxf="1">
    <nc r="G467">
      <f>SUM(G465:G466)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460" sId="1" odxf="1" dxf="1">
    <nc r="H467">
      <f>SUM(H465:H466)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461" sId="1" odxf="1" dxf="1">
    <nc r="I467">
      <f>SUM(I465:I466)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462" sId="1" odxf="1" dxf="1">
    <nc r="J467">
      <f>SUM(J465:J466)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463" sId="1" odxf="1" dxf="1">
    <nc r="K467">
      <f>SUM(K465:K466)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464" sId="1" odxf="1" dxf="1">
    <nc r="L467">
      <f>SUM(L465:L466)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465" sId="1" odxf="1" dxf="1">
    <nc r="M467">
      <f>SUM(M465:M466)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8466" sId="1" ref="A469:XFD469" action="insertRow"/>
  <rfmt sheetId="1" sqref="B469" start="0" length="0">
    <dxf/>
  </rfmt>
  <rcc rId="8467" sId="1" odxf="1" dxf="1">
    <nc r="C469">
      <f>D469+G469+H469+I469+J469+K469+L469+M469</f>
    </nc>
    <odxf>
      <alignment horizontal="right" vertical="center" wrapText="1" readingOrder="0"/>
    </odxf>
    <ndxf>
      <alignment horizontal="general" vertical="bottom" wrapText="0" readingOrder="0"/>
    </ndxf>
  </rcc>
  <rcc rId="8468" sId="1" odxf="1" dxf="1">
    <nc r="D469">
      <f>SUM(E469,F469)</f>
    </nc>
    <odxf>
      <alignment horizontal="right" vertical="top" readingOrder="0"/>
    </odxf>
    <ndxf>
      <alignment horizontal="general" vertical="bottom" readingOrder="0"/>
    </ndxf>
  </rcc>
  <rfmt sheetId="1" sqref="E469" start="0" length="0">
    <dxf>
      <alignment horizontal="general" vertical="bottom" readingOrder="0"/>
      <border outline="0">
        <right/>
      </border>
    </dxf>
  </rfmt>
  <rfmt sheetId="1" sqref="F469" start="0" length="0">
    <dxf>
      <alignment horizontal="general" vertical="bottom" readingOrder="0"/>
    </dxf>
  </rfmt>
  <rfmt sheetId="1" sqref="G469" start="0" length="0">
    <dxf>
      <alignment horizontal="general" vertical="bottom" readingOrder="0"/>
    </dxf>
  </rfmt>
  <rfmt sheetId="1" sqref="H469" start="0" length="0">
    <dxf>
      <alignment horizontal="general" vertical="bottom" readingOrder="0"/>
    </dxf>
  </rfmt>
  <rfmt sheetId="1" sqref="I469" start="0" length="0">
    <dxf>
      <alignment horizontal="general" vertical="bottom" readingOrder="0"/>
    </dxf>
  </rfmt>
  <rfmt sheetId="1" sqref="J469" start="0" length="0">
    <dxf>
      <alignment horizontal="general" vertical="bottom" readingOrder="0"/>
    </dxf>
  </rfmt>
  <rfmt sheetId="1" sqref="K469" start="0" length="0">
    <dxf/>
  </rfmt>
  <rfmt sheetId="1" sqref="L469" start="0" length="0">
    <dxf/>
  </rfmt>
  <rfmt sheetId="1" sqref="M469" start="0" length="0">
    <dxf/>
  </rfmt>
  <rrc rId="8469" sId="1" ref="A470:XFD470" action="insertRow"/>
  <rfmt sheetId="1" sqref="A470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470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8470" sId="1" odxf="1" dxf="1">
    <nc r="C470">
      <f>SUM(C468:C469)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471" sId="1" odxf="1" dxf="1">
    <nc r="D470">
      <f>SUM(D468:D469)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472" sId="1" odxf="1" dxf="1">
    <nc r="E470">
      <f>SUM(E468:E469)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8473" sId="1" odxf="1" dxf="1">
    <nc r="F470">
      <f>SUM(F468:F469)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474" sId="1" odxf="1" dxf="1">
    <nc r="G470">
      <f>SUM(G468:G469)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475" sId="1" odxf="1" dxf="1">
    <nc r="H470">
      <f>SUM(H468:H469)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476" sId="1" odxf="1" dxf="1">
    <nc r="I470">
      <f>SUM(I468:I469)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477" sId="1" odxf="1" dxf="1">
    <nc r="J470">
      <f>SUM(J468:J469)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478" sId="1" odxf="1" dxf="1">
    <nc r="K470">
      <f>SUM(K468:K469)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479" sId="1" odxf="1" dxf="1">
    <nc r="L470">
      <f>SUM(L468:L469)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480" sId="1" odxf="1" dxf="1">
    <nc r="M470">
      <f>SUM(M468:M469)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8481" sId="1" ref="A472:XFD472" action="insertRow"/>
  <rfmt sheetId="1" sqref="A472" start="0" length="0">
    <dxf>
      <alignment vertical="top" readingOrder="0"/>
    </dxf>
  </rfmt>
  <rfmt sheetId="1" sqref="B472" start="0" length="0">
    <dxf>
      <alignment vertical="top" readingOrder="0"/>
    </dxf>
  </rfmt>
  <rcc rId="8482" sId="1" odxf="1" dxf="1">
    <nc r="C472">
      <f>D472+G472+H472+I472+J472+K472+L472+M472</f>
    </nc>
    <odxf>
      <alignment horizontal="right" vertical="center" wrapText="1" readingOrder="0"/>
    </odxf>
    <ndxf>
      <alignment horizontal="general" vertical="bottom" wrapText="0" readingOrder="0"/>
    </ndxf>
  </rcc>
  <rcc rId="8483" sId="1" odxf="1" dxf="1">
    <nc r="D472">
      <f>SUM(E472,F472)</f>
    </nc>
    <odxf>
      <alignment horizontal="right" vertical="center" wrapText="1" readingOrder="0"/>
    </odxf>
    <ndxf>
      <alignment horizontal="general" vertical="bottom" wrapText="0" readingOrder="0"/>
    </ndxf>
  </rcc>
  <rfmt sheetId="1" sqref="E472" start="0" length="0">
    <dxf>
      <alignment horizontal="general" vertical="bottom" wrapText="0" readingOrder="0"/>
      <border outline="0">
        <right/>
      </border>
    </dxf>
  </rfmt>
  <rfmt sheetId="1" sqref="F472" start="0" length="0">
    <dxf>
      <alignment horizontal="general" vertical="bottom" wrapText="0" readingOrder="0"/>
    </dxf>
  </rfmt>
  <rfmt sheetId="1" sqref="G472" start="0" length="0">
    <dxf>
      <alignment horizontal="general" vertical="bottom" wrapText="0" readingOrder="0"/>
    </dxf>
  </rfmt>
  <rfmt sheetId="1" sqref="H472" start="0" length="0">
    <dxf>
      <alignment horizontal="general" vertical="bottom" wrapText="0" readingOrder="0"/>
    </dxf>
  </rfmt>
  <rfmt sheetId="1" sqref="I472" start="0" length="0">
    <dxf>
      <alignment horizontal="general" vertical="bottom" wrapText="0" readingOrder="0"/>
    </dxf>
  </rfmt>
  <rfmt sheetId="1" sqref="J472" start="0" length="0">
    <dxf>
      <alignment horizontal="general" vertical="bottom" wrapText="0" readingOrder="0"/>
    </dxf>
  </rfmt>
  <rfmt sheetId="1" sqref="K472" start="0" length="0">
    <dxf>
      <alignment horizontal="general" vertical="bottom" wrapText="0" readingOrder="0"/>
    </dxf>
  </rfmt>
  <rfmt sheetId="1" sqref="L472" start="0" length="0">
    <dxf>
      <alignment horizontal="general" vertical="bottom" wrapText="0" readingOrder="0"/>
    </dxf>
  </rfmt>
  <rfmt sheetId="1" sqref="M472" start="0" length="0">
    <dxf>
      <alignment horizontal="general" vertical="bottom" wrapText="0" readingOrder="0"/>
    </dxf>
  </rfmt>
  <rrc rId="8484" sId="1" ref="A473:XFD473" action="insertRow"/>
  <rfmt sheetId="1" sqref="A473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473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8485" sId="1" odxf="1" dxf="1">
    <nc r="C473">
      <f>SUM(C471:C472)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486" sId="1" odxf="1" dxf="1">
    <nc r="D473">
      <f>SUM(D471:D472)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487" sId="1" odxf="1" dxf="1">
    <nc r="E473">
      <f>SUM(E471:E472)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8488" sId="1" odxf="1" dxf="1">
    <nc r="F473">
      <f>SUM(F471:F472)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489" sId="1" odxf="1" dxf="1">
    <nc r="G473">
      <f>SUM(G471:G472)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490" sId="1" odxf="1" dxf="1">
    <nc r="H473">
      <f>SUM(H471:H472)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491" sId="1" odxf="1" dxf="1">
    <nc r="I473">
      <f>SUM(I471:I472)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492" sId="1" odxf="1" dxf="1">
    <nc r="J473">
      <f>SUM(J471:J472)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493" sId="1" odxf="1" dxf="1">
    <nc r="K473">
      <f>SUM(K471:K472)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494" sId="1" odxf="1" dxf="1">
    <nc r="L473">
      <f>SUM(L471:L472)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495" sId="1" odxf="1" dxf="1">
    <nc r="M473">
      <f>SUM(M471:M472)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8496" sId="1" ref="A475:XFD475" action="insertRow"/>
  <rfmt sheetId="1" sqref="B475" start="0" length="0">
    <dxf/>
  </rfmt>
  <rcc rId="8497" sId="1" odxf="1" dxf="1">
    <nc r="C475">
      <f>D475+G475+H475+I475+J475+K475+L475+M475</f>
    </nc>
    <odxf>
      <alignment horizontal="right" vertical="center" wrapText="1" readingOrder="0"/>
    </odxf>
    <ndxf>
      <alignment horizontal="general" vertical="bottom" wrapText="0" readingOrder="0"/>
    </ndxf>
  </rcc>
  <rcc rId="8498" sId="1" odxf="1" dxf="1">
    <nc r="D475">
      <f>SUM(E475,F475)</f>
    </nc>
    <odxf/>
    <ndxf/>
  </rcc>
  <rfmt sheetId="1" sqref="E475" start="0" length="0">
    <dxf>
      <border outline="0">
        <right/>
      </border>
    </dxf>
  </rfmt>
  <rfmt sheetId="1" sqref="H475" start="0" length="0">
    <dxf/>
  </rfmt>
  <rfmt sheetId="1" sqref="I475" start="0" length="0">
    <dxf/>
  </rfmt>
  <rfmt sheetId="1" sqref="J475" start="0" length="0">
    <dxf/>
  </rfmt>
  <rfmt sheetId="1" sqref="K475" start="0" length="0">
    <dxf/>
  </rfmt>
  <rfmt sheetId="1" sqref="L475" start="0" length="0">
    <dxf/>
  </rfmt>
  <rfmt sheetId="1" sqref="M475" start="0" length="0">
    <dxf/>
  </rfmt>
  <rrc rId="8499" sId="1" ref="A476:XFD476" action="insertRow"/>
  <rfmt sheetId="1" sqref="A476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476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8500" sId="1" odxf="1" dxf="1">
    <nc r="C476">
      <f>SUM(C474:C475)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501" sId="1" odxf="1" dxf="1">
    <nc r="D476">
      <f>SUM(D474:D475)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502" sId="1" odxf="1" dxf="1">
    <nc r="E476">
      <f>SUM(E474:E475)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8503" sId="1" odxf="1" dxf="1">
    <nc r="F476">
      <f>SUM(F474:F475)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504" sId="1" odxf="1" dxf="1">
    <nc r="G476">
      <f>SUM(G474:G475)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505" sId="1" odxf="1" dxf="1">
    <nc r="H476">
      <f>SUM(H474:H475)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506" sId="1" odxf="1" dxf="1">
    <nc r="I476">
      <f>SUM(I474:I475)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507" sId="1" odxf="1" dxf="1">
    <nc r="J476">
      <f>SUM(J474:J475)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508" sId="1" odxf="1" dxf="1">
    <nc r="K476">
      <f>SUM(K474:K475)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509" sId="1" odxf="1" dxf="1">
    <nc r="L476">
      <f>SUM(L474:L475)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510" sId="1" odxf="1" dxf="1">
    <nc r="M476">
      <f>SUM(M474:M475)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8511" sId="1" ref="A478:XFD478" action="insertRow"/>
  <rfmt sheetId="1" sqref="B478" start="0" length="0">
    <dxf>
      <font>
        <color indexed="8"/>
        <name val="Times New Roman"/>
        <scheme val="none"/>
      </font>
    </dxf>
  </rfmt>
  <rcc rId="8512" sId="1" odxf="1" dxf="1">
    <nc r="C478">
      <f>D478+G478+H478+I478+J478+K478+L478+M478</f>
    </nc>
    <odxf>
      <alignment horizontal="right" vertical="center" wrapText="1" readingOrder="0"/>
    </odxf>
    <ndxf>
      <alignment horizontal="general" vertical="bottom" wrapText="0" readingOrder="0"/>
    </ndxf>
  </rcc>
  <rcc rId="8513" sId="1" odxf="1" dxf="1">
    <nc r="D478">
      <f>SUM(E478,F478)</f>
    </nc>
    <odxf/>
    <ndxf/>
  </rcc>
  <rfmt sheetId="1" sqref="E478" start="0" length="0">
    <dxf>
      <border outline="0">
        <right/>
      </border>
    </dxf>
  </rfmt>
  <rfmt sheetId="1" sqref="H478" start="0" length="0">
    <dxf/>
  </rfmt>
  <rfmt sheetId="1" sqref="I478" start="0" length="0">
    <dxf/>
  </rfmt>
  <rfmt sheetId="1" sqref="J478" start="0" length="0">
    <dxf/>
  </rfmt>
  <rfmt sheetId="1" sqref="K478" start="0" length="0">
    <dxf/>
  </rfmt>
  <rfmt sheetId="1" sqref="L478" start="0" length="0">
    <dxf/>
  </rfmt>
  <rfmt sheetId="1" sqref="M478" start="0" length="0">
    <dxf/>
  </rfmt>
  <rrc rId="8514" sId="1" ref="A479:XFD479" action="insertRow"/>
  <rfmt sheetId="1" sqref="A479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479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8515" sId="1" odxf="1" dxf="1">
    <nc r="C479">
      <f>SUM(C477:C478)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516" sId="1" odxf="1" dxf="1">
    <nc r="D479">
      <f>SUM(D477:D478)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517" sId="1" odxf="1" dxf="1">
    <nc r="E479">
      <f>SUM(E477:E478)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8518" sId="1" odxf="1" dxf="1">
    <nc r="F479">
      <f>SUM(F477:F478)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519" sId="1" odxf="1" dxf="1">
    <nc r="G479">
      <f>SUM(G477:G478)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520" sId="1" odxf="1" dxf="1">
    <nc r="H479">
      <f>SUM(H477:H478)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521" sId="1" odxf="1" dxf="1">
    <nc r="I479">
      <f>SUM(I477:I478)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522" sId="1" odxf="1" dxf="1">
    <nc r="J479">
      <f>SUM(J477:J478)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523" sId="1" odxf="1" dxf="1">
    <nc r="K479">
      <f>SUM(K477:K478)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524" sId="1" odxf="1" dxf="1">
    <nc r="L479">
      <f>SUM(L477:L478)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525" sId="1" odxf="1" dxf="1">
    <nc r="M479">
      <f>SUM(M477:M478)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8526" sId="1" ref="A481:XFD481" action="insertRow"/>
  <rfmt sheetId="1" sqref="B481" start="0" length="0">
    <dxf>
      <font>
        <color indexed="8"/>
        <name val="Times New Roman"/>
        <scheme val="none"/>
      </font>
      <alignment vertical="top" readingOrder="0"/>
    </dxf>
  </rfmt>
  <rcc rId="8527" sId="1" odxf="1" dxf="1">
    <nc r="C481">
      <f>D481+G481+H481+I481+J481+K481+L481+M481</f>
    </nc>
    <odxf>
      <alignment horizontal="right" vertical="center" wrapText="1" readingOrder="0"/>
    </odxf>
    <ndxf>
      <alignment horizontal="general" vertical="bottom" wrapText="0" readingOrder="0"/>
    </ndxf>
  </rcc>
  <rcc rId="8528" sId="1" odxf="1" dxf="1">
    <nc r="D481">
      <f>SUM(E481,F481)</f>
    </nc>
    <odxf/>
    <ndxf/>
  </rcc>
  <rfmt sheetId="1" sqref="E481" start="0" length="0">
    <dxf>
      <alignment horizontal="general" vertical="bottom" wrapText="0" readingOrder="0"/>
      <border outline="0">
        <right/>
      </border>
    </dxf>
  </rfmt>
  <rfmt sheetId="1" sqref="F481" start="0" length="0">
    <dxf>
      <alignment horizontal="general" vertical="bottom" wrapText="0" readingOrder="0"/>
    </dxf>
  </rfmt>
  <rfmt sheetId="1" sqref="G481" start="0" length="0">
    <dxf>
      <alignment horizontal="general" vertical="bottom" wrapText="0" readingOrder="0"/>
    </dxf>
  </rfmt>
  <rfmt sheetId="1" sqref="H481" start="0" length="0">
    <dxf>
      <alignment horizontal="general" vertical="bottom" wrapText="0" readingOrder="0"/>
    </dxf>
  </rfmt>
  <rfmt sheetId="1" sqref="I481" start="0" length="0">
    <dxf>
      <alignment horizontal="general" vertical="bottom" wrapText="0" readingOrder="0"/>
    </dxf>
  </rfmt>
  <rfmt sheetId="1" sqref="J481" start="0" length="0">
    <dxf>
      <alignment horizontal="general" vertical="bottom" wrapText="0" readingOrder="0"/>
    </dxf>
  </rfmt>
  <rfmt sheetId="1" sqref="K481" start="0" length="0">
    <dxf>
      <alignment horizontal="general" vertical="bottom" wrapText="0" readingOrder="0"/>
    </dxf>
  </rfmt>
  <rfmt sheetId="1" sqref="L481" start="0" length="0">
    <dxf>
      <alignment horizontal="general" vertical="bottom" wrapText="0" readingOrder="0"/>
    </dxf>
  </rfmt>
  <rfmt sheetId="1" sqref="M481" start="0" length="0">
    <dxf>
      <alignment horizontal="general" vertical="bottom" wrapText="0" readingOrder="0"/>
    </dxf>
  </rfmt>
  <rrc rId="8529" sId="1" ref="A482:XFD482" action="insertRow"/>
  <rfmt sheetId="1" sqref="A482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482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8530" sId="1" odxf="1" dxf="1">
    <nc r="C482">
      <f>SUM(C480:C481)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531" sId="1" odxf="1" dxf="1">
    <nc r="D482">
      <f>SUM(D480:D481)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532" sId="1" odxf="1" dxf="1">
    <nc r="E482">
      <f>SUM(E480:E481)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8533" sId="1" odxf="1" dxf="1">
    <nc r="F482">
      <f>SUM(F480:F481)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534" sId="1" odxf="1" dxf="1">
    <nc r="G482">
      <f>SUM(G480:G481)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535" sId="1" odxf="1" dxf="1">
    <nc r="H482">
      <f>SUM(H480:H481)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536" sId="1" odxf="1" dxf="1">
    <nc r="I482">
      <f>SUM(I480:I481)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537" sId="1" odxf="1" dxf="1">
    <nc r="J482">
      <f>SUM(J480:J481)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538" sId="1" odxf="1" dxf="1">
    <nc r="K482">
      <f>SUM(K480:K481)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539" sId="1" odxf="1" dxf="1">
    <nc r="L482">
      <f>SUM(L480:L481)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540" sId="1" odxf="1" dxf="1">
    <nc r="M482">
      <f>SUM(M480:M481)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8541" sId="1" ref="A484:XFD484" action="insertRow"/>
  <rfmt sheetId="1" sqref="B484" start="0" length="0">
    <dxf/>
  </rfmt>
  <rcc rId="8542" sId="1" odxf="1" dxf="1">
    <nc r="C484">
      <f>D484+G484+H484+I484+J484+K484+L484+M484</f>
    </nc>
    <odxf>
      <alignment horizontal="right" vertical="center" wrapText="1" readingOrder="0"/>
    </odxf>
    <ndxf>
      <alignment horizontal="general" vertical="bottom" wrapText="0" readingOrder="0"/>
    </ndxf>
  </rcc>
  <rcc rId="8543" sId="1" odxf="1" dxf="1">
    <nc r="D484">
      <f>SUM(E484,F484)</f>
    </nc>
    <odxf/>
    <ndxf/>
  </rcc>
  <rfmt sheetId="1" sqref="E484" start="0" length="0">
    <dxf>
      <border outline="0">
        <right/>
      </border>
    </dxf>
  </rfmt>
  <rfmt sheetId="1" sqref="H484" start="0" length="0">
    <dxf/>
  </rfmt>
  <rfmt sheetId="1" sqref="I484" start="0" length="0">
    <dxf/>
  </rfmt>
  <rfmt sheetId="1" sqref="J484" start="0" length="0">
    <dxf/>
  </rfmt>
  <rfmt sheetId="1" sqref="K484" start="0" length="0">
    <dxf/>
  </rfmt>
  <rfmt sheetId="1" sqref="L484" start="0" length="0">
    <dxf/>
  </rfmt>
  <rfmt sheetId="1" sqref="M484" start="0" length="0">
    <dxf/>
  </rfmt>
  <rrc rId="8544" sId="1" ref="A485:XFD485" action="insertRow"/>
  <rfmt sheetId="1" sqref="A485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485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8545" sId="1" odxf="1" dxf="1">
    <nc r="C485">
      <f>SUM(C483:C484)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546" sId="1" odxf="1" dxf="1">
    <nc r="D485">
      <f>SUM(D483:D484)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547" sId="1" odxf="1" dxf="1">
    <nc r="E485">
      <f>SUM(E483:E484)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8548" sId="1" odxf="1" dxf="1">
    <nc r="F485">
      <f>SUM(F483:F484)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549" sId="1" odxf="1" dxf="1">
    <nc r="G485">
      <f>SUM(G483:G484)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550" sId="1" odxf="1" dxf="1">
    <nc r="H485">
      <f>SUM(H483:H484)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551" sId="1" odxf="1" dxf="1">
    <nc r="I485">
      <f>SUM(I483:I484)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552" sId="1" odxf="1" dxf="1">
    <nc r="J485">
      <f>SUM(J483:J484)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553" sId="1" odxf="1" dxf="1">
    <nc r="K485">
      <f>SUM(K483:K484)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554" sId="1" odxf="1" dxf="1">
    <nc r="L485">
      <f>SUM(L483:L484)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555" sId="1" odxf="1" dxf="1">
    <nc r="M485">
      <f>SUM(M483:M484)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8556" sId="1" ref="A487:XFD487" action="insertRow"/>
  <rfmt sheetId="1" sqref="B487" start="0" length="0">
    <dxf>
      <font>
        <color indexed="8"/>
        <name val="Times New Roman"/>
        <scheme val="none"/>
      </font>
      <alignment vertical="top" readingOrder="0"/>
    </dxf>
  </rfmt>
  <rcc rId="8557" sId="1" odxf="1" dxf="1">
    <nc r="C487">
      <f>D487+G487+H487+I487+J487+K487+L487+M487</f>
    </nc>
    <odxf>
      <alignment horizontal="right" vertical="center" wrapText="1" readingOrder="0"/>
    </odxf>
    <ndxf>
      <alignment horizontal="general" vertical="bottom" wrapText="0" readingOrder="0"/>
    </ndxf>
  </rcc>
  <rcc rId="8558" sId="1" odxf="1" dxf="1">
    <nc r="D487">
      <f>SUM(E487,F487)</f>
    </nc>
    <odxf/>
    <ndxf/>
  </rcc>
  <rfmt sheetId="1" sqref="E487" start="0" length="0">
    <dxf>
      <alignment horizontal="general" vertical="bottom" wrapText="0" readingOrder="0"/>
      <border outline="0">
        <right/>
      </border>
    </dxf>
  </rfmt>
  <rfmt sheetId="1" sqref="F487" start="0" length="0">
    <dxf>
      <alignment horizontal="general" vertical="bottom" wrapText="0" readingOrder="0"/>
    </dxf>
  </rfmt>
  <rfmt sheetId="1" sqref="G487" start="0" length="0">
    <dxf>
      <alignment horizontal="general" vertical="bottom" wrapText="0" readingOrder="0"/>
    </dxf>
  </rfmt>
  <rfmt sheetId="1" sqref="H487" start="0" length="0">
    <dxf>
      <alignment horizontal="general" vertical="bottom" wrapText="0" readingOrder="0"/>
    </dxf>
  </rfmt>
  <rfmt sheetId="1" sqref="I487" start="0" length="0">
    <dxf>
      <alignment horizontal="general" vertical="bottom" wrapText="0" readingOrder="0"/>
    </dxf>
  </rfmt>
  <rfmt sheetId="1" sqref="J487" start="0" length="0">
    <dxf>
      <alignment horizontal="general" vertical="bottom" wrapText="0" readingOrder="0"/>
    </dxf>
  </rfmt>
  <rfmt sheetId="1" sqref="K487" start="0" length="0">
    <dxf>
      <alignment horizontal="general" vertical="bottom" wrapText="0" readingOrder="0"/>
    </dxf>
  </rfmt>
  <rfmt sheetId="1" sqref="L487" start="0" length="0">
    <dxf>
      <alignment horizontal="general" vertical="bottom" wrapText="0" readingOrder="0"/>
    </dxf>
  </rfmt>
  <rfmt sheetId="1" sqref="M487" start="0" length="0">
    <dxf>
      <alignment horizontal="general" vertical="bottom" wrapText="0" readingOrder="0"/>
    </dxf>
  </rfmt>
  <rfmt sheetId="1" sqref="N487" start="0" length="0">
    <dxf>
      <alignment horizontal="general" vertical="bottom" wrapText="0" readingOrder="0"/>
    </dxf>
  </rfmt>
  <rfmt sheetId="1" sqref="O487" start="0" length="0">
    <dxf>
      <alignment horizontal="general" vertical="bottom" wrapText="0" readingOrder="0"/>
    </dxf>
  </rfmt>
  <rfmt sheetId="1" sqref="P487" start="0" length="0">
    <dxf>
      <alignment horizontal="general" vertical="bottom" wrapText="0" readingOrder="0"/>
    </dxf>
  </rfmt>
  <rfmt sheetId="1" sqref="Q487" start="0" length="0">
    <dxf>
      <alignment horizontal="general" vertical="bottom" wrapText="0" readingOrder="0"/>
    </dxf>
  </rfmt>
  <rfmt sheetId="1" sqref="R487" start="0" length="0">
    <dxf>
      <alignment horizontal="general" vertical="bottom" wrapText="0" readingOrder="0"/>
    </dxf>
  </rfmt>
  <rfmt sheetId="1" sqref="A487:XFD487" start="0" length="0">
    <dxf>
      <alignment horizontal="general" vertical="bottom" wrapText="0" readingOrder="0"/>
    </dxf>
  </rfmt>
  <rrc rId="8559" sId="1" ref="A488:XFD488" action="insertRow"/>
  <rfmt sheetId="1" sqref="A488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488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8560" sId="1" odxf="1" dxf="1">
    <nc r="C488">
      <f>SUM(C486:C487)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561" sId="1" odxf="1" dxf="1">
    <nc r="D488">
      <f>SUM(D486:D487)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562" sId="1" odxf="1" dxf="1">
    <nc r="E488">
      <f>SUM(E486:E487)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8563" sId="1" odxf="1" dxf="1">
    <nc r="F488">
      <f>SUM(F486:F487)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564" sId="1" odxf="1" dxf="1">
    <nc r="G488">
      <f>SUM(G486:G487)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565" sId="1" odxf="1" dxf="1">
    <nc r="H488">
      <f>SUM(H486:H487)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566" sId="1" odxf="1" dxf="1">
    <nc r="I488">
      <f>SUM(I486:I487)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567" sId="1" odxf="1" dxf="1">
    <nc r="J488">
      <f>SUM(J486:J487)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568" sId="1" odxf="1" dxf="1">
    <nc r="K488">
      <f>SUM(K486:K487)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569" sId="1" odxf="1" dxf="1">
    <nc r="L488">
      <f>SUM(L486:L487)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570" sId="1" odxf="1" dxf="1">
    <nc r="M488">
      <f>SUM(M486:M487)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8571" sId="1" ref="A490:XFD490" action="insertRow"/>
  <rfmt sheetId="1" sqref="B490" start="0" length="0">
    <dxf>
      <font>
        <color indexed="8"/>
        <name val="Times New Roman"/>
        <scheme val="none"/>
      </font>
      <alignment vertical="top" readingOrder="0"/>
    </dxf>
  </rfmt>
  <rcc rId="8572" sId="1" odxf="1" dxf="1">
    <nc r="C490">
      <f>D490+G490+H490+I490+J490+K490+L490+M490</f>
    </nc>
    <odxf>
      <alignment horizontal="right" vertical="center" wrapText="1" readingOrder="0"/>
    </odxf>
    <ndxf>
      <alignment horizontal="general" vertical="bottom" wrapText="0" readingOrder="0"/>
    </ndxf>
  </rcc>
  <rcc rId="8573" sId="1" odxf="1" dxf="1">
    <nc r="D490">
      <f>SUM(E490,F490)</f>
    </nc>
    <odxf/>
    <ndxf/>
  </rcc>
  <rfmt sheetId="1" sqref="E490" start="0" length="0">
    <dxf>
      <alignment horizontal="general" vertical="bottom" wrapText="0" readingOrder="0"/>
      <border outline="0">
        <right/>
      </border>
    </dxf>
  </rfmt>
  <rfmt sheetId="1" sqref="F490" start="0" length="0">
    <dxf>
      <alignment horizontal="general" vertical="bottom" wrapText="0" readingOrder="0"/>
    </dxf>
  </rfmt>
  <rfmt sheetId="1" sqref="G490" start="0" length="0">
    <dxf>
      <alignment horizontal="general" vertical="bottom" wrapText="0" readingOrder="0"/>
    </dxf>
  </rfmt>
  <rfmt sheetId="1" sqref="H490" start="0" length="0">
    <dxf>
      <alignment horizontal="general" vertical="bottom" wrapText="0" readingOrder="0"/>
    </dxf>
  </rfmt>
  <rfmt sheetId="1" sqref="I490" start="0" length="0">
    <dxf>
      <alignment horizontal="general" vertical="bottom" wrapText="0" readingOrder="0"/>
    </dxf>
  </rfmt>
  <rfmt sheetId="1" sqref="J490" start="0" length="0">
    <dxf>
      <alignment horizontal="general" vertical="bottom" wrapText="0" readingOrder="0"/>
    </dxf>
  </rfmt>
  <rfmt sheetId="1" sqref="K490" start="0" length="0">
    <dxf>
      <alignment horizontal="general" vertical="bottom" wrapText="0" readingOrder="0"/>
    </dxf>
  </rfmt>
  <rfmt sheetId="1" sqref="L490" start="0" length="0">
    <dxf>
      <alignment horizontal="general" vertical="bottom" wrapText="0" readingOrder="0"/>
    </dxf>
  </rfmt>
  <rfmt sheetId="1" sqref="M490" start="0" length="0">
    <dxf>
      <alignment horizontal="general" vertical="bottom" wrapText="0" readingOrder="0"/>
    </dxf>
  </rfmt>
  <rfmt sheetId="1" sqref="N490" start="0" length="0">
    <dxf>
      <alignment horizontal="general" vertical="bottom" wrapText="0" readingOrder="0"/>
    </dxf>
  </rfmt>
  <rfmt sheetId="1" sqref="O490" start="0" length="0">
    <dxf>
      <alignment horizontal="general" vertical="bottom" wrapText="0" readingOrder="0"/>
    </dxf>
  </rfmt>
  <rfmt sheetId="1" sqref="P490" start="0" length="0">
    <dxf>
      <alignment horizontal="general" vertical="bottom" wrapText="0" readingOrder="0"/>
    </dxf>
  </rfmt>
  <rfmt sheetId="1" sqref="Q490" start="0" length="0">
    <dxf>
      <alignment horizontal="general" vertical="bottom" wrapText="0" readingOrder="0"/>
    </dxf>
  </rfmt>
  <rfmt sheetId="1" sqref="R490" start="0" length="0">
    <dxf>
      <alignment horizontal="general" vertical="bottom" wrapText="0" readingOrder="0"/>
    </dxf>
  </rfmt>
  <rfmt sheetId="1" sqref="A490:XFD490" start="0" length="0">
    <dxf>
      <alignment horizontal="general" vertical="bottom" wrapText="0" readingOrder="0"/>
    </dxf>
  </rfmt>
  <rrc rId="8574" sId="1" ref="A491:XFD491" action="insertRow"/>
  <rfmt sheetId="1" sqref="A491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491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8575" sId="1" odxf="1" dxf="1">
    <nc r="C491">
      <f>SUM(C489:C490)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576" sId="1" odxf="1" dxf="1">
    <nc r="D491">
      <f>SUM(D489:D490)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577" sId="1" odxf="1" dxf="1">
    <nc r="E491">
      <f>SUM(E489:E490)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8578" sId="1" odxf="1" dxf="1">
    <nc r="F491">
      <f>SUM(F489:F490)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579" sId="1" odxf="1" dxf="1">
    <nc r="G491">
      <f>SUM(G489:G490)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580" sId="1" odxf="1" dxf="1">
    <nc r="H491">
      <f>SUM(H489:H490)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581" sId="1" odxf="1" dxf="1">
    <nc r="I491">
      <f>SUM(I489:I490)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582" sId="1" odxf="1" dxf="1">
    <nc r="J491">
      <f>SUM(J489:J490)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583" sId="1" odxf="1" dxf="1">
    <nc r="K491">
      <f>SUM(K489:K490)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584" sId="1" odxf="1" dxf="1">
    <nc r="L491">
      <f>SUM(L489:L490)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585" sId="1" odxf="1" dxf="1">
    <nc r="M491">
      <f>SUM(M489:M490)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8586" sId="1" ref="A493:XFD493" action="insertRow"/>
  <rfmt sheetId="1" sqref="B493" start="0" length="0">
    <dxf>
      <font>
        <color indexed="8"/>
        <name val="Times New Roman"/>
        <scheme val="none"/>
      </font>
      <alignment vertical="top" readingOrder="0"/>
    </dxf>
  </rfmt>
  <rcc rId="8587" sId="1" odxf="1" dxf="1">
    <nc r="C493">
      <f>D493+G493+H493+I493+J493+K493+L493+M493</f>
    </nc>
    <odxf>
      <alignment horizontal="right" vertical="center" wrapText="1" readingOrder="0"/>
    </odxf>
    <ndxf>
      <alignment horizontal="general" vertical="bottom" wrapText="0" readingOrder="0"/>
    </ndxf>
  </rcc>
  <rcc rId="8588" sId="1" odxf="1" dxf="1">
    <nc r="D493">
      <f>SUM(E493,F493)</f>
    </nc>
    <odxf/>
    <ndxf/>
  </rcc>
  <rfmt sheetId="1" sqref="E493" start="0" length="0">
    <dxf>
      <alignment horizontal="general" vertical="bottom" wrapText="0" readingOrder="0"/>
      <border outline="0">
        <right/>
      </border>
    </dxf>
  </rfmt>
  <rfmt sheetId="1" sqref="F493" start="0" length="0">
    <dxf>
      <alignment horizontal="general" vertical="bottom" wrapText="0" readingOrder="0"/>
    </dxf>
  </rfmt>
  <rfmt sheetId="1" sqref="G493" start="0" length="0">
    <dxf>
      <alignment horizontal="general" vertical="bottom" wrapText="0" readingOrder="0"/>
    </dxf>
  </rfmt>
  <rfmt sheetId="1" sqref="H493" start="0" length="0">
    <dxf>
      <alignment horizontal="general" vertical="bottom" wrapText="0" readingOrder="0"/>
    </dxf>
  </rfmt>
  <rfmt sheetId="1" sqref="I493" start="0" length="0">
    <dxf>
      <alignment horizontal="general" vertical="bottom" wrapText="0" readingOrder="0"/>
    </dxf>
  </rfmt>
  <rfmt sheetId="1" sqref="J493" start="0" length="0">
    <dxf>
      <alignment horizontal="general" vertical="bottom" wrapText="0" readingOrder="0"/>
    </dxf>
  </rfmt>
  <rfmt sheetId="1" sqref="K493" start="0" length="0">
    <dxf>
      <alignment horizontal="general" vertical="bottom" wrapText="0" readingOrder="0"/>
    </dxf>
  </rfmt>
  <rfmt sheetId="1" sqref="L493" start="0" length="0">
    <dxf>
      <alignment horizontal="general" vertical="bottom" wrapText="0" readingOrder="0"/>
    </dxf>
  </rfmt>
  <rfmt sheetId="1" sqref="M493" start="0" length="0">
    <dxf>
      <alignment horizontal="general" vertical="bottom" wrapText="0" readingOrder="0"/>
    </dxf>
  </rfmt>
  <rfmt sheetId="1" sqref="N493" start="0" length="0">
    <dxf>
      <alignment horizontal="general" vertical="bottom" wrapText="0" readingOrder="0"/>
    </dxf>
  </rfmt>
  <rfmt sheetId="1" sqref="O493" start="0" length="0">
    <dxf>
      <alignment horizontal="general" vertical="bottom" wrapText="0" readingOrder="0"/>
    </dxf>
  </rfmt>
  <rfmt sheetId="1" sqref="P493" start="0" length="0">
    <dxf>
      <alignment horizontal="general" vertical="bottom" wrapText="0" readingOrder="0"/>
    </dxf>
  </rfmt>
  <rfmt sheetId="1" sqref="Q493" start="0" length="0">
    <dxf>
      <alignment horizontal="general" vertical="bottom" wrapText="0" readingOrder="0"/>
    </dxf>
  </rfmt>
  <rfmt sheetId="1" sqref="R493" start="0" length="0">
    <dxf>
      <alignment horizontal="general" vertical="bottom" wrapText="0" readingOrder="0"/>
    </dxf>
  </rfmt>
  <rfmt sheetId="1" sqref="A493:XFD493" start="0" length="0">
    <dxf>
      <alignment horizontal="general" vertical="bottom" wrapText="0" readingOrder="0"/>
    </dxf>
  </rfmt>
  <rrc rId="8589" sId="1" ref="A494:XFD494" action="insertRow"/>
  <rfmt sheetId="1" sqref="A494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494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8590" sId="1" odxf="1" dxf="1">
    <nc r="C494">
      <f>SUM(C492:C493)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591" sId="1" odxf="1" dxf="1">
    <nc r="D494">
      <f>SUM(D492:D493)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592" sId="1" odxf="1" dxf="1">
    <nc r="E494">
      <f>SUM(E492:E493)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8593" sId="1" odxf="1" dxf="1">
    <nc r="F494">
      <f>SUM(F492:F493)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594" sId="1" odxf="1" dxf="1">
    <nc r="G494">
      <f>SUM(G492:G493)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595" sId="1" odxf="1" dxf="1">
    <nc r="H494">
      <f>SUM(H492:H493)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596" sId="1" odxf="1" dxf="1">
    <nc r="I494">
      <f>SUM(I492:I493)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597" sId="1" odxf="1" dxf="1">
    <nc r="J494">
      <f>SUM(J492:J493)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598" sId="1" odxf="1" dxf="1">
    <nc r="K494">
      <f>SUM(K492:K493)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599" sId="1" odxf="1" dxf="1">
    <nc r="L494">
      <f>SUM(L492:L493)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600" sId="1" odxf="1" dxf="1">
    <nc r="M494">
      <f>SUM(M492:M493)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8601" sId="1" ref="A496:XFD496" action="insertRow"/>
  <rfmt sheetId="1" sqref="A49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B496" start="0" length="0">
    <dxf>
      <font>
        <color indexed="8"/>
        <name val="Times New Roman"/>
        <scheme val="none"/>
      </font>
      <alignment vertical="top" readingOrder="0"/>
    </dxf>
  </rfmt>
  <rcc rId="8602" sId="1" odxf="1" dxf="1">
    <nc r="C496">
      <f>D496+G496+H496+I496+J496+K496+L496+M496</f>
    </nc>
    <odxf>
      <alignment horizontal="right" vertical="center" wrapText="1" readingOrder="0"/>
    </odxf>
    <ndxf>
      <alignment horizontal="general" vertical="bottom" wrapText="0" readingOrder="0"/>
    </ndxf>
  </rcc>
  <rcc rId="8603" sId="1" odxf="1" dxf="1">
    <nc r="D496">
      <f>SUM(E496,F496)</f>
    </nc>
    <odxf/>
    <ndxf/>
  </rcc>
  <rfmt sheetId="1" sqref="E496" start="0" length="0">
    <dxf>
      <alignment horizontal="general" vertical="bottom" wrapText="0" readingOrder="0"/>
      <border outline="0">
        <right/>
      </border>
    </dxf>
  </rfmt>
  <rfmt sheetId="1" sqref="F496" start="0" length="0">
    <dxf>
      <alignment horizontal="general" vertical="bottom" wrapText="0" readingOrder="0"/>
    </dxf>
  </rfmt>
  <rfmt sheetId="1" sqref="G496" start="0" length="0">
    <dxf>
      <alignment horizontal="general" vertical="bottom" wrapText="0" readingOrder="0"/>
    </dxf>
  </rfmt>
  <rfmt sheetId="1" sqref="H496" start="0" length="0">
    <dxf>
      <alignment horizontal="general" vertical="bottom" wrapText="0" readingOrder="0"/>
    </dxf>
  </rfmt>
  <rfmt sheetId="1" sqref="I496" start="0" length="0">
    <dxf>
      <alignment horizontal="general" vertical="bottom" wrapText="0" readingOrder="0"/>
    </dxf>
  </rfmt>
  <rfmt sheetId="1" sqref="J496" start="0" length="0">
    <dxf>
      <alignment horizontal="general" vertical="bottom" wrapText="0" readingOrder="0"/>
    </dxf>
  </rfmt>
  <rfmt sheetId="1" sqref="K496" start="0" length="0">
    <dxf>
      <alignment horizontal="general" vertical="bottom" wrapText="0" readingOrder="0"/>
    </dxf>
  </rfmt>
  <rfmt sheetId="1" sqref="L496" start="0" length="0">
    <dxf>
      <alignment horizontal="general" vertical="bottom" wrapText="0" readingOrder="0"/>
    </dxf>
  </rfmt>
  <rfmt sheetId="1" sqref="M496" start="0" length="0">
    <dxf>
      <alignment horizontal="general" vertical="bottom" wrapText="0" readingOrder="0"/>
    </dxf>
  </rfmt>
  <rfmt sheetId="1" sqref="N496" start="0" length="0">
    <dxf>
      <alignment horizontal="general" vertical="bottom" wrapText="0" readingOrder="0"/>
    </dxf>
  </rfmt>
  <rfmt sheetId="1" sqref="O496" start="0" length="0">
    <dxf>
      <alignment horizontal="general" vertical="bottom" wrapText="0" readingOrder="0"/>
    </dxf>
  </rfmt>
  <rfmt sheetId="1" sqref="P496" start="0" length="0">
    <dxf>
      <alignment horizontal="general" vertical="bottom" wrapText="0" readingOrder="0"/>
    </dxf>
  </rfmt>
  <rfmt sheetId="1" sqref="Q496" start="0" length="0">
    <dxf>
      <alignment horizontal="general" vertical="bottom" wrapText="0" readingOrder="0"/>
    </dxf>
  </rfmt>
  <rfmt sheetId="1" sqref="R496" start="0" length="0">
    <dxf>
      <alignment horizontal="general" vertical="bottom" wrapText="0" readingOrder="0"/>
    </dxf>
  </rfmt>
  <rfmt sheetId="1" sqref="A496:XFD496" start="0" length="0">
    <dxf>
      <alignment horizontal="general" vertical="bottom" wrapText="0" readingOrder="0"/>
    </dxf>
  </rfmt>
  <rrc rId="8604" sId="1" ref="A497:XFD497" action="insertRow"/>
  <rfmt sheetId="1" sqref="A497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B497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8605" sId="1" odxf="1" dxf="1">
    <nc r="C497">
      <f>SUM(C495:C496)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606" sId="1" odxf="1" dxf="1">
    <nc r="D497">
      <f>SUM(D495:D496)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607" sId="1" odxf="1" dxf="1">
    <nc r="E497">
      <f>SUM(E495:E496)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8608" sId="1" odxf="1" dxf="1">
    <nc r="F497">
      <f>SUM(F495:F496)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609" sId="1" odxf="1" dxf="1">
    <nc r="G497">
      <f>SUM(G495:G496)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610" sId="1" odxf="1" dxf="1">
    <nc r="H497">
      <f>SUM(H495:H496)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611" sId="1" odxf="1" dxf="1">
    <nc r="I497">
      <f>SUM(I495:I496)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612" sId="1" odxf="1" dxf="1">
    <nc r="J497">
      <f>SUM(J495:J496)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613" sId="1" odxf="1" dxf="1">
    <nc r="K497">
      <f>SUM(K495:K496)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614" sId="1" odxf="1" dxf="1">
    <nc r="L497">
      <f>SUM(L495:L496)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615" sId="1" odxf="1" dxf="1">
    <nc r="M497">
      <f>SUM(M495:M496)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8616" sId="1" ref="A499:XFD499" action="insertRow"/>
  <rfmt sheetId="1" sqref="A4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B499" start="0" length="0">
    <dxf>
      <font>
        <color indexed="8"/>
        <name val="Times New Roman"/>
        <scheme val="none"/>
      </font>
      <alignment vertical="top" readingOrder="0"/>
    </dxf>
  </rfmt>
  <rcc rId="8617" sId="1" odxf="1" dxf="1">
    <nc r="C499">
      <f>D499+G499+H499+I499+J499+K499+L499+M499</f>
    </nc>
    <odxf>
      <alignment horizontal="right" vertical="center" wrapText="1" readingOrder="0"/>
    </odxf>
    <ndxf>
      <alignment horizontal="general" vertical="bottom" wrapText="0" readingOrder="0"/>
    </ndxf>
  </rcc>
  <rcc rId="8618" sId="1" odxf="1" dxf="1">
    <nc r="D499">
      <f>SUM(E499,F499)</f>
    </nc>
    <odxf/>
    <ndxf/>
  </rcc>
  <rfmt sheetId="1" sqref="E499" start="0" length="0">
    <dxf>
      <alignment horizontal="general" vertical="bottom" wrapText="0" readingOrder="0"/>
      <border outline="0">
        <right/>
      </border>
    </dxf>
  </rfmt>
  <rfmt sheetId="1" sqref="F499" start="0" length="0">
    <dxf>
      <alignment horizontal="general" vertical="bottom" wrapText="0" readingOrder="0"/>
    </dxf>
  </rfmt>
  <rfmt sheetId="1" sqref="G499" start="0" length="0">
    <dxf>
      <alignment horizontal="general" vertical="bottom" wrapText="0" readingOrder="0"/>
    </dxf>
  </rfmt>
  <rfmt sheetId="1" sqref="H499" start="0" length="0">
    <dxf>
      <alignment horizontal="general" vertical="bottom" wrapText="0" readingOrder="0"/>
    </dxf>
  </rfmt>
  <rfmt sheetId="1" sqref="I499" start="0" length="0">
    <dxf>
      <alignment horizontal="general" vertical="bottom" wrapText="0" readingOrder="0"/>
    </dxf>
  </rfmt>
  <rfmt sheetId="1" sqref="J499" start="0" length="0">
    <dxf>
      <alignment horizontal="general" vertical="bottom" wrapText="0" readingOrder="0"/>
    </dxf>
  </rfmt>
  <rfmt sheetId="1" sqref="K499" start="0" length="0">
    <dxf>
      <alignment horizontal="general" vertical="bottom" wrapText="0" readingOrder="0"/>
    </dxf>
  </rfmt>
  <rfmt sheetId="1" sqref="L499" start="0" length="0">
    <dxf>
      <alignment horizontal="general" vertical="bottom" wrapText="0" readingOrder="0"/>
    </dxf>
  </rfmt>
  <rfmt sheetId="1" sqref="M499" start="0" length="0">
    <dxf>
      <alignment horizontal="general" vertical="bottom" wrapText="0" readingOrder="0"/>
    </dxf>
  </rfmt>
  <rfmt sheetId="1" sqref="N499" start="0" length="0">
    <dxf>
      <alignment horizontal="general" vertical="bottom" wrapText="0" readingOrder="0"/>
    </dxf>
  </rfmt>
  <rfmt sheetId="1" sqref="O499" start="0" length="0">
    <dxf>
      <alignment horizontal="general" vertical="bottom" wrapText="0" readingOrder="0"/>
    </dxf>
  </rfmt>
  <rfmt sheetId="1" sqref="P499" start="0" length="0">
    <dxf>
      <alignment horizontal="general" vertical="bottom" wrapText="0" readingOrder="0"/>
    </dxf>
  </rfmt>
  <rfmt sheetId="1" sqref="Q499" start="0" length="0">
    <dxf>
      <alignment horizontal="general" vertical="bottom" wrapText="0" readingOrder="0"/>
    </dxf>
  </rfmt>
  <rfmt sheetId="1" sqref="R499" start="0" length="0">
    <dxf>
      <alignment horizontal="general" vertical="bottom" wrapText="0" readingOrder="0"/>
    </dxf>
  </rfmt>
  <rfmt sheetId="1" sqref="A499:XFD499" start="0" length="0">
    <dxf>
      <alignment horizontal="general" vertical="bottom" wrapText="0" readingOrder="0"/>
    </dxf>
  </rfmt>
  <rrc rId="8619" sId="1" ref="A500:XFD500" action="insertRow"/>
  <rfmt sheetId="1" sqref="A500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B500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8620" sId="1" odxf="1" dxf="1">
    <nc r="C500">
      <f>SUM(C498:C499)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621" sId="1" odxf="1" dxf="1">
    <nc r="D500">
      <f>SUM(D498:D499)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622" sId="1" odxf="1" dxf="1">
    <nc r="E500">
      <f>SUM(E498:E499)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8623" sId="1" odxf="1" dxf="1">
    <nc r="F500">
      <f>SUM(F498:F499)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624" sId="1" odxf="1" dxf="1">
    <nc r="G500">
      <f>SUM(G498:G499)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625" sId="1" odxf="1" dxf="1">
    <nc r="H500">
      <f>SUM(H498:H499)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626" sId="1" odxf="1" dxf="1">
    <nc r="I500">
      <f>SUM(I498:I499)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627" sId="1" odxf="1" dxf="1">
    <nc r="J500">
      <f>SUM(J498:J499)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628" sId="1" odxf="1" dxf="1">
    <nc r="K500">
      <f>SUM(K498:K499)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629" sId="1" odxf="1" dxf="1">
    <nc r="L500">
      <f>SUM(L498:L499)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630" sId="1" odxf="1" dxf="1">
    <nc r="M500">
      <f>SUM(M498:M499)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8631" sId="1" ref="A502:XFD502" action="insertRow"/>
  <rfmt sheetId="1" sqref="A502" start="0" length="0">
    <dxf>
      <numFmt numFmtId="0" formatCode="General"/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B502" start="0" length="0">
    <dxf>
      <font>
        <color indexed="8"/>
        <name val="Times New Roman"/>
        <scheme val="none"/>
      </font>
      <fill>
        <patternFill patternType="none">
          <bgColor indexed="65"/>
        </patternFill>
      </fill>
      <alignment vertical="top" readingOrder="0"/>
    </dxf>
  </rfmt>
  <rcc rId="8632" sId="1" odxf="1" dxf="1">
    <nc r="C502">
      <f>D502+G502+H502+I502+J502+K502+L502+M502</f>
    </nc>
    <odxf>
      <fill>
        <patternFill patternType="solid">
          <bgColor theme="0"/>
        </patternFill>
      </fill>
      <alignment horizontal="right" vertical="center" wrapText="1" readingOrder="0"/>
    </odxf>
    <ndxf>
      <fill>
        <patternFill patternType="none">
          <bgColor indexed="65"/>
        </patternFill>
      </fill>
      <alignment horizontal="general" vertical="bottom" wrapText="0" readingOrder="0"/>
    </ndxf>
  </rcc>
  <rcc rId="8633" sId="1" odxf="1" dxf="1">
    <nc r="D502">
      <f>SUM(E502,F502)</f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fmt sheetId="1" sqref="E502" start="0" length="0">
    <dxf>
      <font>
        <color rgb="FFFF0000"/>
        <name val="Times New Roman"/>
        <scheme val="none"/>
      </font>
      <fill>
        <patternFill patternType="none">
          <bgColor indexed="65"/>
        </patternFill>
      </fill>
      <alignment horizontal="general" vertical="bottom" wrapText="0" readingOrder="0"/>
      <border outline="0">
        <right/>
      </border>
    </dxf>
  </rfmt>
  <rfmt sheetId="1" sqref="F502" start="0" length="0">
    <dxf>
      <font>
        <color rgb="FFFF0000"/>
        <name val="Times New Roman"/>
        <scheme val="none"/>
      </font>
      <fill>
        <patternFill patternType="none">
          <bgColor indexed="65"/>
        </patternFill>
      </fill>
      <alignment horizontal="general" vertical="bottom" wrapText="0" readingOrder="0"/>
    </dxf>
  </rfmt>
  <rfmt sheetId="1" sqref="G502" start="0" length="0">
    <dxf>
      <fill>
        <patternFill patternType="none">
          <bgColor indexed="65"/>
        </patternFill>
      </fill>
      <alignment horizontal="general" vertical="bottom" wrapText="0" readingOrder="0"/>
    </dxf>
  </rfmt>
  <rfmt sheetId="1" sqref="H502" start="0" length="0">
    <dxf>
      <fill>
        <patternFill patternType="none">
          <bgColor indexed="65"/>
        </patternFill>
      </fill>
      <alignment horizontal="general" vertical="bottom" wrapText="0" readingOrder="0"/>
    </dxf>
  </rfmt>
  <rfmt sheetId="1" sqref="I502" start="0" length="0">
    <dxf>
      <fill>
        <patternFill patternType="none">
          <bgColor indexed="65"/>
        </patternFill>
      </fill>
      <alignment horizontal="general" vertical="bottom" wrapText="0" readingOrder="0"/>
    </dxf>
  </rfmt>
  <rfmt sheetId="1" sqref="J502" start="0" length="0">
    <dxf>
      <fill>
        <patternFill patternType="none">
          <bgColor indexed="65"/>
        </patternFill>
      </fill>
      <alignment horizontal="general" vertical="bottom" wrapText="0" readingOrder="0"/>
    </dxf>
  </rfmt>
  <rfmt sheetId="1" sqref="K502" start="0" length="0">
    <dxf>
      <fill>
        <patternFill patternType="none">
          <bgColor indexed="65"/>
        </patternFill>
      </fill>
      <alignment horizontal="general" vertical="bottom" wrapText="0" readingOrder="0"/>
    </dxf>
  </rfmt>
  <rfmt sheetId="1" sqref="L502" start="0" length="0">
    <dxf>
      <fill>
        <patternFill patternType="none">
          <bgColor indexed="65"/>
        </patternFill>
      </fill>
      <alignment horizontal="general" vertical="bottom" wrapText="0" readingOrder="0"/>
    </dxf>
  </rfmt>
  <rfmt sheetId="1" sqref="M502" start="0" length="0">
    <dxf>
      <fill>
        <patternFill patternType="none">
          <bgColor indexed="65"/>
        </patternFill>
      </fill>
      <alignment horizontal="general" vertical="bottom" wrapText="0" readingOrder="0"/>
    </dxf>
  </rfmt>
  <rfmt sheetId="1" sqref="N502" start="0" length="0">
    <dxf>
      <alignment horizontal="general" vertical="bottom" wrapText="0" readingOrder="0"/>
    </dxf>
  </rfmt>
  <rfmt sheetId="1" sqref="O502" start="0" length="0">
    <dxf>
      <alignment horizontal="general" vertical="bottom" wrapText="0" readingOrder="0"/>
    </dxf>
  </rfmt>
  <rfmt sheetId="1" sqref="P502" start="0" length="0">
    <dxf>
      <alignment horizontal="general" vertical="bottom" wrapText="0" readingOrder="0"/>
    </dxf>
  </rfmt>
  <rfmt sheetId="1" sqref="Q502" start="0" length="0">
    <dxf>
      <alignment horizontal="general" vertical="bottom" wrapText="0" readingOrder="0"/>
    </dxf>
  </rfmt>
  <rfmt sheetId="1" sqref="R502" start="0" length="0">
    <dxf>
      <alignment horizontal="general" vertical="bottom" wrapText="0" readingOrder="0"/>
    </dxf>
  </rfmt>
  <rfmt sheetId="1" sqref="A502:XFD502" start="0" length="0">
    <dxf>
      <alignment horizontal="general" vertical="bottom" wrapText="0" readingOrder="0"/>
    </dxf>
  </rfmt>
  <rrc rId="8634" sId="1" ref="A503:XFD503" action="insertRow"/>
  <rfmt sheetId="1" sqref="A503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B503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8635" sId="1" odxf="1" dxf="1">
    <nc r="C503">
      <f>SUM(C501:C502)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636" sId="1" odxf="1" dxf="1">
    <nc r="D503">
      <f>SUM(D501:D502)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637" sId="1" odxf="1" dxf="1">
    <nc r="E503">
      <f>SUM(E501:E502)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8638" sId="1" odxf="1" dxf="1">
    <nc r="F503">
      <f>SUM(F501:F502)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639" sId="1" odxf="1" dxf="1">
    <nc r="G503">
      <f>SUM(G501:G502)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640" sId="1" odxf="1" dxf="1">
    <nc r="H503">
      <f>SUM(H501:H502)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641" sId="1" odxf="1" dxf="1">
    <nc r="I503">
      <f>SUM(I501:I502)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642" sId="1" odxf="1" dxf="1">
    <nc r="J503">
      <f>SUM(J501:J502)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643" sId="1" odxf="1" dxf="1">
    <nc r="K503">
      <f>SUM(K501:K502)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644" sId="1" odxf="1" dxf="1">
    <nc r="L503">
      <f>SUM(L501:L502)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645" sId="1" odxf="1" dxf="1">
    <nc r="M503">
      <f>SUM(M501:M502)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8646" sId="1" ref="A505:XFD505" action="insertRow"/>
  <rfmt sheetId="1" sqref="A505" start="0" length="0">
    <dxf>
      <numFmt numFmtId="0" formatCode="General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B505" start="0" length="0">
    <dxf>
      <font>
        <color indexed="8"/>
        <name val="Times New Roman"/>
        <scheme val="none"/>
      </font>
      <alignment vertical="top" readingOrder="0"/>
    </dxf>
  </rfmt>
  <rcc rId="8647" sId="1" odxf="1" dxf="1">
    <nc r="C505">
      <f>D505+G505+H505+I505+J505+K505+L505+M505</f>
    </nc>
    <odxf>
      <alignment horizontal="right" vertical="center" wrapText="1" readingOrder="0"/>
    </odxf>
    <ndxf>
      <alignment horizontal="general" vertical="bottom" wrapText="0" readingOrder="0"/>
    </ndxf>
  </rcc>
  <rcc rId="8648" sId="1" odxf="1" dxf="1">
    <nc r="D505">
      <f>SUM(E505,F505)</f>
    </nc>
    <odxf/>
    <ndxf/>
  </rcc>
  <rfmt sheetId="1" sqref="E505" start="0" length="0">
    <dxf>
      <alignment horizontal="general" vertical="bottom" wrapText="0" readingOrder="0"/>
      <border outline="0">
        <right/>
      </border>
    </dxf>
  </rfmt>
  <rfmt sheetId="1" sqref="F505" start="0" length="0">
    <dxf>
      <alignment horizontal="general" vertical="bottom" wrapText="0" readingOrder="0"/>
    </dxf>
  </rfmt>
  <rfmt sheetId="1" sqref="G505" start="0" length="0">
    <dxf>
      <alignment horizontal="general" vertical="bottom" wrapText="0" readingOrder="0"/>
    </dxf>
  </rfmt>
  <rfmt sheetId="1" sqref="H505" start="0" length="0">
    <dxf>
      <alignment horizontal="general" vertical="bottom" wrapText="0" readingOrder="0"/>
    </dxf>
  </rfmt>
  <rfmt sheetId="1" sqref="I505" start="0" length="0">
    <dxf>
      <alignment horizontal="general" vertical="bottom" wrapText="0" readingOrder="0"/>
    </dxf>
  </rfmt>
  <rfmt sheetId="1" sqref="J505" start="0" length="0">
    <dxf>
      <alignment horizontal="general" vertical="bottom" wrapText="0" readingOrder="0"/>
    </dxf>
  </rfmt>
  <rfmt sheetId="1" sqref="K505" start="0" length="0">
    <dxf>
      <alignment horizontal="general" vertical="bottom" wrapText="0" readingOrder="0"/>
    </dxf>
  </rfmt>
  <rfmt sheetId="1" sqref="L505" start="0" length="0">
    <dxf>
      <alignment horizontal="general" vertical="bottom" wrapText="0" readingOrder="0"/>
    </dxf>
  </rfmt>
  <rfmt sheetId="1" sqref="M505" start="0" length="0">
    <dxf>
      <alignment horizontal="general" vertical="bottom" wrapText="0" readingOrder="0"/>
    </dxf>
  </rfmt>
  <rfmt sheetId="1" sqref="N505" start="0" length="0">
    <dxf>
      <alignment horizontal="general" vertical="bottom" wrapText="0" readingOrder="0"/>
    </dxf>
  </rfmt>
  <rfmt sheetId="1" sqref="O505" start="0" length="0">
    <dxf>
      <alignment horizontal="general" vertical="bottom" wrapText="0" readingOrder="0"/>
    </dxf>
  </rfmt>
  <rfmt sheetId="1" sqref="P505" start="0" length="0">
    <dxf>
      <alignment horizontal="general" vertical="bottom" wrapText="0" readingOrder="0"/>
    </dxf>
  </rfmt>
  <rfmt sheetId="1" sqref="Q505" start="0" length="0">
    <dxf>
      <alignment horizontal="general" vertical="bottom" wrapText="0" readingOrder="0"/>
    </dxf>
  </rfmt>
  <rfmt sheetId="1" sqref="R505" start="0" length="0">
    <dxf>
      <alignment horizontal="general" vertical="bottom" wrapText="0" readingOrder="0"/>
    </dxf>
  </rfmt>
  <rfmt sheetId="1" sqref="A505:XFD505" start="0" length="0">
    <dxf>
      <alignment horizontal="general" vertical="bottom" wrapText="0" readingOrder="0"/>
    </dxf>
  </rfmt>
  <rrc rId="8649" sId="1" ref="A506:XFD506" action="insertRow"/>
  <rfmt sheetId="1" sqref="A506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B506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8650" sId="1" odxf="1" dxf="1">
    <nc r="C506">
      <f>SUM(C504:C505)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651" sId="1" odxf="1" dxf="1">
    <nc r="D506">
      <f>SUM(D504:D505)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652" sId="1" odxf="1" dxf="1">
    <nc r="E506">
      <f>SUM(E504:E505)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8653" sId="1" odxf="1" dxf="1">
    <nc r="F506">
      <f>SUM(F504:F505)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654" sId="1" odxf="1" dxf="1">
    <nc r="G506">
      <f>SUM(G504:G505)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655" sId="1" odxf="1" dxf="1">
    <nc r="H506">
      <f>SUM(H504:H505)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656" sId="1" odxf="1" dxf="1">
    <nc r="I506">
      <f>SUM(I504:I505)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657" sId="1" odxf="1" dxf="1">
    <nc r="J506">
      <f>SUM(J504:J505)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658" sId="1" odxf="1" dxf="1">
    <nc r="K506">
      <f>SUM(K504:K505)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659" sId="1" odxf="1" dxf="1">
    <nc r="L506">
      <f>SUM(L504:L505)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660" sId="1" odxf="1" dxf="1">
    <nc r="M506">
      <f>SUM(M504:M505)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v guid="{CFE03FCF-A4D8-435A-8A9B-0544466F5A93}" action="delete"/>
  <rcv guid="{CFE03FCF-A4D8-435A-8A9B-0544466F5A93}" action="add"/>
</revisions>
</file>

<file path=xl/revisions/revisionLog12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8661" sId="1" ref="A508:XFD508" action="insertRow"/>
  <rfmt sheetId="1" sqref="A508" start="0" length="0">
    <dxf>
      <numFmt numFmtId="0" formatCode="General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B508" start="0" length="0">
    <dxf>
      <font>
        <color indexed="8"/>
        <name val="Times New Roman"/>
        <scheme val="none"/>
      </font>
      <alignment vertical="top" readingOrder="0"/>
    </dxf>
  </rfmt>
  <rcc rId="8662" sId="1" odxf="1" dxf="1">
    <nc r="C508">
      <f>D508+G508+H508+I508+J508+K508+L508+M508</f>
    </nc>
    <odxf>
      <alignment horizontal="right" vertical="center" wrapText="1" readingOrder="0"/>
    </odxf>
    <ndxf>
      <alignment horizontal="general" vertical="bottom" wrapText="0" readingOrder="0"/>
    </ndxf>
  </rcc>
  <rcc rId="8663" sId="1" odxf="1" dxf="1">
    <nc r="D508">
      <f>SUM(E508,F508)</f>
    </nc>
    <odxf/>
    <ndxf/>
  </rcc>
  <rfmt sheetId="1" sqref="E508" start="0" length="0">
    <dxf>
      <alignment horizontal="general" vertical="bottom" wrapText="0" readingOrder="0"/>
      <border outline="0">
        <right/>
      </border>
    </dxf>
  </rfmt>
  <rfmt sheetId="1" sqref="F508" start="0" length="0">
    <dxf>
      <alignment horizontal="general" vertical="bottom" wrapText="0" readingOrder="0"/>
    </dxf>
  </rfmt>
  <rfmt sheetId="1" sqref="G508" start="0" length="0">
    <dxf>
      <alignment horizontal="general" vertical="bottom" wrapText="0" readingOrder="0"/>
    </dxf>
  </rfmt>
  <rfmt sheetId="1" sqref="H508" start="0" length="0">
    <dxf>
      <alignment horizontal="general" vertical="bottom" wrapText="0" readingOrder="0"/>
    </dxf>
  </rfmt>
  <rfmt sheetId="1" sqref="I508" start="0" length="0">
    <dxf>
      <alignment horizontal="general" vertical="bottom" wrapText="0" readingOrder="0"/>
    </dxf>
  </rfmt>
  <rfmt sheetId="1" sqref="J508" start="0" length="0">
    <dxf>
      <alignment horizontal="general" vertical="bottom" wrapText="0" readingOrder="0"/>
    </dxf>
  </rfmt>
  <rfmt sheetId="1" sqref="K508" start="0" length="0">
    <dxf>
      <alignment horizontal="general" vertical="bottom" wrapText="0" readingOrder="0"/>
    </dxf>
  </rfmt>
  <rfmt sheetId="1" sqref="L508" start="0" length="0">
    <dxf>
      <alignment horizontal="general" vertical="bottom" wrapText="0" readingOrder="0"/>
    </dxf>
  </rfmt>
  <rfmt sheetId="1" sqref="M508" start="0" length="0">
    <dxf>
      <alignment horizontal="general" vertical="bottom" wrapText="0" readingOrder="0"/>
    </dxf>
  </rfmt>
  <rfmt sheetId="1" sqref="N508" start="0" length="0">
    <dxf>
      <alignment horizontal="general" vertical="bottom" wrapText="0" readingOrder="0"/>
    </dxf>
  </rfmt>
  <rfmt sheetId="1" sqref="O508" start="0" length="0">
    <dxf>
      <alignment horizontal="general" vertical="bottom" wrapText="0" readingOrder="0"/>
    </dxf>
  </rfmt>
  <rfmt sheetId="1" sqref="P508" start="0" length="0">
    <dxf>
      <alignment horizontal="general" vertical="bottom" wrapText="0" readingOrder="0"/>
    </dxf>
  </rfmt>
  <rfmt sheetId="1" sqref="Q508" start="0" length="0">
    <dxf>
      <alignment horizontal="general" vertical="bottom" wrapText="0" readingOrder="0"/>
    </dxf>
  </rfmt>
  <rfmt sheetId="1" sqref="R508" start="0" length="0">
    <dxf>
      <alignment horizontal="general" vertical="bottom" wrapText="0" readingOrder="0"/>
    </dxf>
  </rfmt>
  <rfmt sheetId="1" sqref="A508:XFD508" start="0" length="0">
    <dxf>
      <alignment horizontal="general" vertical="bottom" wrapText="0" readingOrder="0"/>
    </dxf>
  </rfmt>
  <rrc rId="8664" sId="1" ref="A509:XFD509" action="insertRow"/>
  <rfmt sheetId="1" sqref="A509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B509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8665" sId="1" odxf="1" dxf="1">
    <nc r="C509">
      <f>SUM(C507:C508)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666" sId="1" odxf="1" dxf="1">
    <nc r="D509">
      <f>SUM(D507:D508)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667" sId="1" odxf="1" dxf="1">
    <nc r="E509">
      <f>SUM(E507:E508)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8668" sId="1" odxf="1" dxf="1">
    <nc r="F509">
      <f>SUM(F507:F508)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669" sId="1" odxf="1" dxf="1">
    <nc r="G509">
      <f>SUM(G507:G508)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670" sId="1" odxf="1" dxf="1">
    <nc r="H509">
      <f>SUM(H507:H508)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671" sId="1" odxf="1" dxf="1">
    <nc r="I509">
      <f>SUM(I507:I508)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672" sId="1" odxf="1" dxf="1">
    <nc r="J509">
      <f>SUM(J507:J508)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673" sId="1" odxf="1" dxf="1">
    <nc r="K509">
      <f>SUM(K507:K508)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674" sId="1" odxf="1" dxf="1">
    <nc r="L509">
      <f>SUM(L507:L508)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675" sId="1" odxf="1" dxf="1">
    <nc r="M509">
      <f>SUM(M507:M508)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8676" sId="1" ref="A511:XFD511" action="insertRow"/>
  <rfmt sheetId="1" sqref="A511" start="0" length="0">
    <dxf>
      <numFmt numFmtId="0" formatCode="General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B511" start="0" length="0">
    <dxf>
      <font>
        <color indexed="8"/>
        <name val="Times New Roman"/>
        <scheme val="none"/>
      </font>
      <alignment vertical="top" readingOrder="0"/>
    </dxf>
  </rfmt>
  <rcc rId="8677" sId="1" odxf="1" dxf="1">
    <nc r="C511">
      <f>D511+G511+H511+I511+J511+K511+L511+M511</f>
    </nc>
    <odxf>
      <alignment horizontal="right" vertical="center" wrapText="1" readingOrder="0"/>
    </odxf>
    <ndxf>
      <alignment horizontal="general" vertical="bottom" wrapText="0" readingOrder="0"/>
    </ndxf>
  </rcc>
  <rcc rId="8678" sId="1" odxf="1" dxf="1">
    <nc r="D511">
      <f>SUM(E511,F511)</f>
    </nc>
    <odxf/>
    <ndxf/>
  </rcc>
  <rfmt sheetId="1" sqref="E511" start="0" length="0">
    <dxf>
      <alignment horizontal="general" vertical="bottom" wrapText="0" readingOrder="0"/>
      <border outline="0">
        <right/>
      </border>
    </dxf>
  </rfmt>
  <rfmt sheetId="1" sqref="F511" start="0" length="0">
    <dxf>
      <alignment horizontal="general" vertical="bottom" wrapText="0" readingOrder="0"/>
    </dxf>
  </rfmt>
  <rfmt sheetId="1" sqref="G511" start="0" length="0">
    <dxf>
      <alignment horizontal="general" vertical="bottom" wrapText="0" readingOrder="0"/>
    </dxf>
  </rfmt>
  <rfmt sheetId="1" sqref="H511" start="0" length="0">
    <dxf>
      <alignment horizontal="general" vertical="bottom" wrapText="0" readingOrder="0"/>
    </dxf>
  </rfmt>
  <rfmt sheetId="1" sqref="I511" start="0" length="0">
    <dxf>
      <alignment horizontal="general" vertical="bottom" wrapText="0" readingOrder="0"/>
    </dxf>
  </rfmt>
  <rfmt sheetId="1" sqref="J511" start="0" length="0">
    <dxf>
      <alignment horizontal="general" vertical="bottom" wrapText="0" readingOrder="0"/>
    </dxf>
  </rfmt>
  <rfmt sheetId="1" sqref="K511" start="0" length="0">
    <dxf>
      <alignment horizontal="general" vertical="bottom" wrapText="0" readingOrder="0"/>
    </dxf>
  </rfmt>
  <rfmt sheetId="1" sqref="L511" start="0" length="0">
    <dxf>
      <alignment horizontal="general" vertical="bottom" wrapText="0" readingOrder="0"/>
    </dxf>
  </rfmt>
  <rfmt sheetId="1" sqref="M511" start="0" length="0">
    <dxf>
      <alignment horizontal="general" vertical="bottom" wrapText="0" readingOrder="0"/>
    </dxf>
  </rfmt>
  <rfmt sheetId="1" sqref="N511" start="0" length="0">
    <dxf>
      <alignment horizontal="general" vertical="bottom" wrapText="0" readingOrder="0"/>
    </dxf>
  </rfmt>
  <rfmt sheetId="1" sqref="O511" start="0" length="0">
    <dxf>
      <alignment horizontal="general" vertical="bottom" wrapText="0" readingOrder="0"/>
    </dxf>
  </rfmt>
  <rfmt sheetId="1" sqref="P511" start="0" length="0">
    <dxf>
      <alignment horizontal="general" vertical="bottom" wrapText="0" readingOrder="0"/>
    </dxf>
  </rfmt>
  <rfmt sheetId="1" sqref="Q511" start="0" length="0">
    <dxf>
      <alignment horizontal="general" vertical="bottom" wrapText="0" readingOrder="0"/>
    </dxf>
  </rfmt>
  <rfmt sheetId="1" sqref="R511" start="0" length="0">
    <dxf>
      <alignment horizontal="general" vertical="bottom" wrapText="0" readingOrder="0"/>
    </dxf>
  </rfmt>
  <rfmt sheetId="1" sqref="A511:XFD511" start="0" length="0">
    <dxf>
      <alignment horizontal="general" vertical="bottom" wrapText="0" readingOrder="0"/>
    </dxf>
  </rfmt>
  <rrc rId="8679" sId="1" ref="A512:XFD512" action="insertRow"/>
  <rfmt sheetId="1" sqref="A512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B512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8680" sId="1" odxf="1" dxf="1">
    <nc r="C512">
      <f>SUM(C510:C511)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681" sId="1" odxf="1" dxf="1">
    <nc r="D512">
      <f>SUM(D510:D511)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682" sId="1" odxf="1" dxf="1">
    <nc r="E512">
      <f>SUM(E510:E511)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8683" sId="1" odxf="1" dxf="1">
    <nc r="F512">
      <f>SUM(F510:F511)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684" sId="1" odxf="1" dxf="1">
    <nc r="G512">
      <f>SUM(G510:G511)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685" sId="1" odxf="1" dxf="1">
    <nc r="H512">
      <f>SUM(H510:H511)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686" sId="1" odxf="1" dxf="1">
    <nc r="I512">
      <f>SUM(I510:I511)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687" sId="1" odxf="1" dxf="1">
    <nc r="J512">
      <f>SUM(J510:J511)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688" sId="1" odxf="1" dxf="1">
    <nc r="K512">
      <f>SUM(K510:K511)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689" sId="1" odxf="1" dxf="1">
    <nc r="L512">
      <f>SUM(L510:L511)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690" sId="1" odxf="1" dxf="1">
    <nc r="M512">
      <f>SUM(M510:M511)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8691" sId="1" ref="A514:XFD514" action="insertRow"/>
  <rfmt sheetId="1" sqref="A514" start="0" length="0">
    <dxf>
      <numFmt numFmtId="0" formatCode="General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B514" start="0" length="0">
    <dxf>
      <font>
        <color indexed="8"/>
        <name val="Times New Roman"/>
        <scheme val="none"/>
      </font>
      <alignment vertical="top" readingOrder="0"/>
    </dxf>
  </rfmt>
  <rcc rId="8692" sId="1" odxf="1" dxf="1">
    <nc r="C514">
      <f>D514+G514+H514+I514+J514+K514+L514+M514</f>
    </nc>
    <odxf>
      <alignment horizontal="right" vertical="center" wrapText="1" readingOrder="0"/>
    </odxf>
    <ndxf>
      <alignment horizontal="general" vertical="bottom" wrapText="0" readingOrder="0"/>
    </ndxf>
  </rcc>
  <rcc rId="8693" sId="1" odxf="1" dxf="1">
    <nc r="D514">
      <f>SUM(E514,F514)</f>
    </nc>
    <odxf/>
    <ndxf/>
  </rcc>
  <rfmt sheetId="1" sqref="E514" start="0" length="0">
    <dxf>
      <alignment horizontal="general" vertical="bottom" wrapText="0" readingOrder="0"/>
      <border outline="0">
        <right/>
      </border>
    </dxf>
  </rfmt>
  <rfmt sheetId="1" sqref="F514" start="0" length="0">
    <dxf>
      <alignment horizontal="general" vertical="bottom" wrapText="0" readingOrder="0"/>
    </dxf>
  </rfmt>
  <rfmt sheetId="1" sqref="G514" start="0" length="0">
    <dxf>
      <alignment horizontal="general" vertical="bottom" wrapText="0" readingOrder="0"/>
    </dxf>
  </rfmt>
  <rfmt sheetId="1" sqref="H514" start="0" length="0">
    <dxf>
      <alignment horizontal="general" vertical="bottom" wrapText="0" readingOrder="0"/>
    </dxf>
  </rfmt>
  <rfmt sheetId="1" sqref="I514" start="0" length="0">
    <dxf>
      <alignment horizontal="general" vertical="bottom" wrapText="0" readingOrder="0"/>
    </dxf>
  </rfmt>
  <rfmt sheetId="1" sqref="J514" start="0" length="0">
    <dxf>
      <alignment horizontal="general" vertical="bottom" wrapText="0" readingOrder="0"/>
    </dxf>
  </rfmt>
  <rfmt sheetId="1" sqref="K514" start="0" length="0">
    <dxf>
      <alignment horizontal="general" vertical="bottom" wrapText="0" readingOrder="0"/>
    </dxf>
  </rfmt>
  <rfmt sheetId="1" sqref="L514" start="0" length="0">
    <dxf>
      <alignment horizontal="general" vertical="bottom" wrapText="0" readingOrder="0"/>
    </dxf>
  </rfmt>
  <rfmt sheetId="1" sqref="M514" start="0" length="0">
    <dxf>
      <alignment horizontal="general" vertical="bottom" wrapText="0" readingOrder="0"/>
    </dxf>
  </rfmt>
  <rfmt sheetId="1" sqref="N514" start="0" length="0">
    <dxf>
      <alignment horizontal="general" vertical="bottom" wrapText="0" readingOrder="0"/>
    </dxf>
  </rfmt>
  <rfmt sheetId="1" sqref="O514" start="0" length="0">
    <dxf>
      <alignment horizontal="general" vertical="bottom" wrapText="0" readingOrder="0"/>
    </dxf>
  </rfmt>
  <rfmt sheetId="1" sqref="P514" start="0" length="0">
    <dxf>
      <alignment horizontal="general" vertical="bottom" wrapText="0" readingOrder="0"/>
    </dxf>
  </rfmt>
  <rfmt sheetId="1" sqref="Q514" start="0" length="0">
    <dxf>
      <alignment horizontal="general" vertical="bottom" wrapText="0" readingOrder="0"/>
    </dxf>
  </rfmt>
  <rfmt sheetId="1" sqref="R514" start="0" length="0">
    <dxf>
      <alignment horizontal="general" vertical="bottom" wrapText="0" readingOrder="0"/>
    </dxf>
  </rfmt>
  <rfmt sheetId="1" sqref="A514:XFD514" start="0" length="0">
    <dxf>
      <alignment horizontal="general" vertical="bottom" wrapText="0" readingOrder="0"/>
    </dxf>
  </rfmt>
  <rrc rId="8694" sId="1" ref="A515:XFD515" action="insertRow"/>
  <rfmt sheetId="1" sqref="A515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B515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8695" sId="1" odxf="1" dxf="1">
    <nc r="C515">
      <f>SUM(C513:C514)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696" sId="1" odxf="1" dxf="1">
    <nc r="D515">
      <f>SUM(D513:D514)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697" sId="1" odxf="1" dxf="1">
    <nc r="E515">
      <f>SUM(E513:E514)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8698" sId="1" odxf="1" dxf="1">
    <nc r="F515">
      <f>SUM(F513:F514)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699" sId="1" odxf="1" dxf="1">
    <nc r="G515">
      <f>SUM(G513:G514)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700" sId="1" odxf="1" dxf="1">
    <nc r="H515">
      <f>SUM(H513:H514)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701" sId="1" odxf="1" dxf="1">
    <nc r="I515">
      <f>SUM(I513:I514)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702" sId="1" odxf="1" dxf="1">
    <nc r="J515">
      <f>SUM(J513:J514)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703" sId="1" odxf="1" dxf="1">
    <nc r="K515">
      <f>SUM(K513:K514)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704" sId="1" odxf="1" dxf="1">
    <nc r="L515">
      <f>SUM(L513:L514)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705" sId="1" odxf="1" dxf="1">
    <nc r="M515">
      <f>SUM(M513:M514)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8706" sId="1" ref="A517:XFD517" action="insertRow"/>
  <rfmt sheetId="1" sqref="A517" start="0" length="0">
    <dxf>
      <numFmt numFmtId="0" formatCode="General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B517" start="0" length="0">
    <dxf>
      <font>
        <color indexed="8"/>
        <name val="Times New Roman"/>
        <scheme val="none"/>
      </font>
      <alignment vertical="top" readingOrder="0"/>
    </dxf>
  </rfmt>
  <rcc rId="8707" sId="1" odxf="1" dxf="1">
    <nc r="C517">
      <f>D517+G517+H517+I517+J517+K517+L517+M517</f>
    </nc>
    <odxf>
      <alignment horizontal="right" vertical="center" wrapText="1" readingOrder="0"/>
    </odxf>
    <ndxf>
      <alignment horizontal="general" vertical="bottom" wrapText="0" readingOrder="0"/>
    </ndxf>
  </rcc>
  <rcc rId="8708" sId="1" odxf="1" dxf="1">
    <nc r="D517">
      <f>SUM(E517,F517)</f>
    </nc>
    <odxf/>
    <ndxf/>
  </rcc>
  <rfmt sheetId="1" sqref="E517" start="0" length="0">
    <dxf>
      <alignment horizontal="general" vertical="bottom" wrapText="0" readingOrder="0"/>
      <border outline="0">
        <right/>
      </border>
    </dxf>
  </rfmt>
  <rfmt sheetId="1" sqref="F517" start="0" length="0">
    <dxf>
      <alignment horizontal="general" vertical="bottom" wrapText="0" readingOrder="0"/>
    </dxf>
  </rfmt>
  <rfmt sheetId="1" sqref="G517" start="0" length="0">
    <dxf>
      <alignment horizontal="general" vertical="bottom" wrapText="0" readingOrder="0"/>
    </dxf>
  </rfmt>
  <rfmt sheetId="1" sqref="H517" start="0" length="0">
    <dxf>
      <alignment horizontal="general" vertical="bottom" wrapText="0" readingOrder="0"/>
    </dxf>
  </rfmt>
  <rfmt sheetId="1" sqref="I517" start="0" length="0">
    <dxf>
      <alignment horizontal="general" vertical="bottom" wrapText="0" readingOrder="0"/>
    </dxf>
  </rfmt>
  <rfmt sheetId="1" sqref="J517" start="0" length="0">
    <dxf>
      <alignment horizontal="general" vertical="bottom" wrapText="0" readingOrder="0"/>
    </dxf>
  </rfmt>
  <rfmt sheetId="1" sqref="K517" start="0" length="0">
    <dxf>
      <alignment horizontal="general" vertical="bottom" wrapText="0" readingOrder="0"/>
    </dxf>
  </rfmt>
  <rfmt sheetId="1" sqref="L517" start="0" length="0">
    <dxf>
      <alignment horizontal="general" vertical="bottom" wrapText="0" readingOrder="0"/>
    </dxf>
  </rfmt>
  <rfmt sheetId="1" sqref="M517" start="0" length="0">
    <dxf>
      <alignment horizontal="general" vertical="bottom" wrapText="0" readingOrder="0"/>
    </dxf>
  </rfmt>
  <rfmt sheetId="1" sqref="N517" start="0" length="0">
    <dxf>
      <alignment horizontal="general" vertical="bottom" wrapText="0" readingOrder="0"/>
    </dxf>
  </rfmt>
  <rfmt sheetId="1" sqref="O517" start="0" length="0">
    <dxf>
      <alignment horizontal="general" vertical="bottom" wrapText="0" readingOrder="0"/>
    </dxf>
  </rfmt>
  <rfmt sheetId="1" sqref="P517" start="0" length="0">
    <dxf>
      <alignment horizontal="general" vertical="bottom" wrapText="0" readingOrder="0"/>
    </dxf>
  </rfmt>
  <rfmt sheetId="1" sqref="Q517" start="0" length="0">
    <dxf>
      <alignment horizontal="general" vertical="bottom" wrapText="0" readingOrder="0"/>
    </dxf>
  </rfmt>
  <rfmt sheetId="1" sqref="R517" start="0" length="0">
    <dxf>
      <alignment horizontal="general" vertical="bottom" wrapText="0" readingOrder="0"/>
    </dxf>
  </rfmt>
  <rfmt sheetId="1" sqref="A517:XFD517" start="0" length="0">
    <dxf>
      <alignment horizontal="general" vertical="bottom" wrapText="0" readingOrder="0"/>
    </dxf>
  </rfmt>
  <rrc rId="8709" sId="1" ref="A518:XFD518" action="insertRow"/>
  <rfmt sheetId="1" sqref="A518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B518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8710" sId="1" odxf="1" dxf="1">
    <nc r="C518">
      <f>SUM(C516:C517)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711" sId="1" odxf="1" dxf="1">
    <nc r="D518">
      <f>SUM(D516:D517)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712" sId="1" odxf="1" dxf="1">
    <nc r="E518">
      <f>SUM(E516:E517)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8713" sId="1" odxf="1" dxf="1">
    <nc r="F518">
      <f>SUM(F516:F517)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714" sId="1" odxf="1" dxf="1">
    <nc r="G518">
      <f>SUM(G516:G517)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715" sId="1" odxf="1" dxf="1">
    <nc r="H518">
      <f>SUM(H516:H517)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716" sId="1" odxf="1" dxf="1">
    <nc r="I518">
      <f>SUM(I516:I517)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717" sId="1" odxf="1" dxf="1">
    <nc r="J518">
      <f>SUM(J516:J517)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718" sId="1" odxf="1" dxf="1">
    <nc r="K518">
      <f>SUM(K516:K517)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719" sId="1" odxf="1" dxf="1">
    <nc r="L518">
      <f>SUM(L516:L517)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720" sId="1" odxf="1" dxf="1">
    <nc r="M518">
      <f>SUM(M516:M517)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8721" sId="1" ref="A520:XFD520" action="insertRow"/>
  <rfmt sheetId="1" sqref="A520" start="0" length="0">
    <dxf>
      <numFmt numFmtId="0" formatCode="General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B520" start="0" length="0">
    <dxf>
      <font>
        <color indexed="8"/>
        <name val="Times New Roman"/>
        <scheme val="none"/>
      </font>
      <alignment vertical="top" readingOrder="0"/>
    </dxf>
  </rfmt>
  <rcc rId="8722" sId="1" odxf="1" dxf="1">
    <nc r="C520">
      <f>D520+G520+H520+I520+J520+K520+L520+M520</f>
    </nc>
    <odxf>
      <alignment horizontal="right" vertical="center" wrapText="1" readingOrder="0"/>
    </odxf>
    <ndxf>
      <alignment horizontal="general" vertical="bottom" wrapText="0" readingOrder="0"/>
    </ndxf>
  </rcc>
  <rcc rId="8723" sId="1" odxf="1" dxf="1">
    <nc r="D520">
      <f>SUM(E520,F520)</f>
    </nc>
    <odxf/>
    <ndxf/>
  </rcc>
  <rfmt sheetId="1" sqref="E520" start="0" length="0">
    <dxf>
      <alignment horizontal="general" vertical="bottom" wrapText="0" readingOrder="0"/>
      <border outline="0">
        <right/>
      </border>
    </dxf>
  </rfmt>
  <rfmt sheetId="1" sqref="F520" start="0" length="0">
    <dxf>
      <alignment horizontal="general" vertical="bottom" wrapText="0" readingOrder="0"/>
    </dxf>
  </rfmt>
  <rfmt sheetId="1" sqref="G520" start="0" length="0">
    <dxf>
      <alignment horizontal="general" vertical="bottom" wrapText="0" readingOrder="0"/>
    </dxf>
  </rfmt>
  <rfmt sheetId="1" sqref="H520" start="0" length="0">
    <dxf>
      <alignment horizontal="general" vertical="bottom" wrapText="0" readingOrder="0"/>
    </dxf>
  </rfmt>
  <rfmt sheetId="1" sqref="I520" start="0" length="0">
    <dxf>
      <alignment horizontal="general" vertical="bottom" wrapText="0" readingOrder="0"/>
    </dxf>
  </rfmt>
  <rfmt sheetId="1" sqref="J520" start="0" length="0">
    <dxf>
      <alignment horizontal="general" vertical="bottom" wrapText="0" readingOrder="0"/>
    </dxf>
  </rfmt>
  <rfmt sheetId="1" sqref="K520" start="0" length="0">
    <dxf>
      <alignment horizontal="general" vertical="bottom" wrapText="0" readingOrder="0"/>
    </dxf>
  </rfmt>
  <rfmt sheetId="1" sqref="L520" start="0" length="0">
    <dxf>
      <alignment horizontal="general" vertical="bottom" wrapText="0" readingOrder="0"/>
    </dxf>
  </rfmt>
  <rfmt sheetId="1" sqref="M520" start="0" length="0">
    <dxf>
      <alignment horizontal="general" vertical="bottom" wrapText="0" readingOrder="0"/>
    </dxf>
  </rfmt>
  <rfmt sheetId="1" sqref="N520" start="0" length="0">
    <dxf>
      <alignment horizontal="general" vertical="bottom" wrapText="0" readingOrder="0"/>
    </dxf>
  </rfmt>
  <rfmt sheetId="1" sqref="O520" start="0" length="0">
    <dxf>
      <alignment horizontal="general" vertical="bottom" wrapText="0" readingOrder="0"/>
    </dxf>
  </rfmt>
  <rfmt sheetId="1" sqref="P520" start="0" length="0">
    <dxf>
      <alignment horizontal="general" vertical="bottom" wrapText="0" readingOrder="0"/>
    </dxf>
  </rfmt>
  <rfmt sheetId="1" sqref="Q520" start="0" length="0">
    <dxf>
      <alignment horizontal="general" vertical="bottom" wrapText="0" readingOrder="0"/>
    </dxf>
  </rfmt>
  <rfmt sheetId="1" sqref="R520" start="0" length="0">
    <dxf>
      <alignment horizontal="general" vertical="bottom" wrapText="0" readingOrder="0"/>
    </dxf>
  </rfmt>
  <rfmt sheetId="1" sqref="A520:XFD520" start="0" length="0">
    <dxf>
      <alignment horizontal="general" vertical="bottom" wrapText="0" readingOrder="0"/>
    </dxf>
  </rfmt>
  <rrc rId="8724" sId="1" ref="A521:XFD521" action="insertRow"/>
  <rfmt sheetId="1" sqref="A521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B521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8725" sId="1" odxf="1" dxf="1">
    <nc r="C521">
      <f>SUM(C519:C520)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726" sId="1" odxf="1" dxf="1">
    <nc r="D521">
      <f>SUM(D519:D520)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727" sId="1" odxf="1" dxf="1">
    <nc r="E521">
      <f>SUM(E519:E520)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8728" sId="1" odxf="1" dxf="1">
    <nc r="F521">
      <f>SUM(F519:F520)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729" sId="1" odxf="1" dxf="1">
    <nc r="G521">
      <f>SUM(G519:G520)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730" sId="1" odxf="1" dxf="1">
    <nc r="H521">
      <f>SUM(H519:H520)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731" sId="1" odxf="1" dxf="1">
    <nc r="I521">
      <f>SUM(I519:I520)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732" sId="1" odxf="1" dxf="1">
    <nc r="J521">
      <f>SUM(J519:J520)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733" sId="1" odxf="1" dxf="1">
    <nc r="K521">
      <f>SUM(K519:K520)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734" sId="1" odxf="1" dxf="1">
    <nc r="L521">
      <f>SUM(L519:L520)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735" sId="1" odxf="1" dxf="1">
    <nc r="M521">
      <f>SUM(M519:M520)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8736" sId="1" ref="A523:XFD523" action="insertRow"/>
  <rfmt sheetId="1" sqref="A523" start="0" length="0">
    <dxf>
      <numFmt numFmtId="0" formatCode="General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B523" start="0" length="0">
    <dxf>
      <font>
        <color indexed="8"/>
        <name val="Times New Roman"/>
        <scheme val="none"/>
      </font>
      <alignment vertical="top" readingOrder="0"/>
    </dxf>
  </rfmt>
  <rcc rId="8737" sId="1" odxf="1" dxf="1">
    <nc r="C523">
      <f>D523+G523+H523+I523+J523+K523+L523+M523</f>
    </nc>
    <odxf>
      <alignment horizontal="right" vertical="center" wrapText="1" readingOrder="0"/>
    </odxf>
    <ndxf>
      <alignment horizontal="general" vertical="bottom" wrapText="0" readingOrder="0"/>
    </ndxf>
  </rcc>
  <rcc rId="8738" sId="1" odxf="1" dxf="1">
    <nc r="D523">
      <f>SUM(E523,F523)</f>
    </nc>
    <odxf/>
    <ndxf/>
  </rcc>
  <rfmt sheetId="1" sqref="E523" start="0" length="0">
    <dxf>
      <alignment horizontal="general" vertical="bottom" wrapText="0" readingOrder="0"/>
      <border outline="0">
        <right/>
      </border>
    </dxf>
  </rfmt>
  <rfmt sheetId="1" sqref="F523" start="0" length="0">
    <dxf>
      <alignment horizontal="general" vertical="bottom" wrapText="0" readingOrder="0"/>
    </dxf>
  </rfmt>
  <rfmt sheetId="1" sqref="G523" start="0" length="0">
    <dxf>
      <alignment horizontal="general" vertical="bottom" wrapText="0" readingOrder="0"/>
    </dxf>
  </rfmt>
  <rfmt sheetId="1" sqref="H523" start="0" length="0">
    <dxf>
      <alignment horizontal="general" vertical="bottom" wrapText="0" readingOrder="0"/>
    </dxf>
  </rfmt>
  <rfmt sheetId="1" sqref="I523" start="0" length="0">
    <dxf>
      <alignment horizontal="general" vertical="bottom" wrapText="0" readingOrder="0"/>
    </dxf>
  </rfmt>
  <rfmt sheetId="1" sqref="J523" start="0" length="0">
    <dxf>
      <alignment horizontal="general" vertical="bottom" wrapText="0" readingOrder="0"/>
    </dxf>
  </rfmt>
  <rfmt sheetId="1" sqref="K523" start="0" length="0">
    <dxf>
      <alignment horizontal="general" vertical="bottom" wrapText="0" readingOrder="0"/>
    </dxf>
  </rfmt>
  <rfmt sheetId="1" sqref="L523" start="0" length="0">
    <dxf>
      <alignment horizontal="general" vertical="bottom" wrapText="0" readingOrder="0"/>
    </dxf>
  </rfmt>
  <rfmt sheetId="1" sqref="M523" start="0" length="0">
    <dxf>
      <alignment horizontal="general" vertical="bottom" wrapText="0" readingOrder="0"/>
    </dxf>
  </rfmt>
  <rfmt sheetId="1" sqref="N523" start="0" length="0">
    <dxf>
      <alignment horizontal="general" vertical="bottom" wrapText="0" readingOrder="0"/>
    </dxf>
  </rfmt>
  <rfmt sheetId="1" sqref="O523" start="0" length="0">
    <dxf>
      <alignment horizontal="general" vertical="bottom" wrapText="0" readingOrder="0"/>
    </dxf>
  </rfmt>
  <rfmt sheetId="1" sqref="P523" start="0" length="0">
    <dxf>
      <alignment horizontal="general" vertical="bottom" wrapText="0" readingOrder="0"/>
    </dxf>
  </rfmt>
  <rfmt sheetId="1" sqref="Q523" start="0" length="0">
    <dxf>
      <alignment horizontal="general" vertical="bottom" wrapText="0" readingOrder="0"/>
    </dxf>
  </rfmt>
  <rfmt sheetId="1" sqref="R523" start="0" length="0">
    <dxf>
      <alignment horizontal="general" vertical="bottom" wrapText="0" readingOrder="0"/>
    </dxf>
  </rfmt>
  <rfmt sheetId="1" sqref="A523:XFD523" start="0" length="0">
    <dxf>
      <alignment horizontal="general" vertical="bottom" wrapText="0" readingOrder="0"/>
    </dxf>
  </rfmt>
  <rrc rId="8739" sId="1" ref="A524:XFD524" action="insertRow"/>
  <rfmt sheetId="1" sqref="A524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B524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8740" sId="1" odxf="1" dxf="1">
    <nc r="C524">
      <f>SUM(C522:C523)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741" sId="1" odxf="1" dxf="1">
    <nc r="D524">
      <f>SUM(D522:D523)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742" sId="1" odxf="1" dxf="1">
    <nc r="E524">
      <f>SUM(E522:E523)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8743" sId="1" odxf="1" dxf="1">
    <nc r="F524">
      <f>SUM(F522:F523)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744" sId="1" odxf="1" dxf="1">
    <nc r="G524">
      <f>SUM(G522:G523)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745" sId="1" odxf="1" dxf="1">
    <nc r="H524">
      <f>SUM(H522:H523)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746" sId="1" odxf="1" dxf="1">
    <nc r="I524">
      <f>SUM(I522:I523)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747" sId="1" odxf="1" dxf="1">
    <nc r="J524">
      <f>SUM(J522:J523)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748" sId="1" odxf="1" dxf="1">
    <nc r="K524">
      <f>SUM(K522:K523)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749" sId="1" odxf="1" dxf="1">
    <nc r="L524">
      <f>SUM(L522:L523)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750" sId="1" odxf="1" dxf="1">
    <nc r="M524">
      <f>SUM(M522:M523)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</revisions>
</file>

<file path=xl/revisions/revisionLog12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51" sId="1">
    <oc r="C378">
      <f>SUM(C381:C522)</f>
    </oc>
    <nc r="C378">
      <f>SUM(C381,C384,C387,C390,C393,C396,C399,C402,C405,C408,C411,C414,C417,C420,C423,C426,C429,C432,C435,C438,C441,C444,C447,C450,C453,C456,C459,C462,C465,C468,C471,C474,C477,C480,C483,C486,C489,C492,C495,C498,C501,C504,C507,C510,C513,C516,C519,C522)</f>
    </nc>
  </rcc>
  <rcc rId="8752" sId="1">
    <oc r="D378">
      <f>SUM(D381:D522)</f>
    </oc>
    <nc r="D378">
      <f>SUM(D381,D384,D387,D390,D393,D396,D399,D402,D405,D408,D411,D414,D417,D420,D423,D426,D429,D432,D435,D438,D441,D444,D447,D450,D453,D456,D459,D462,D465,D468,D471,D474,D477,D480,D483,D486,D489,D492,D495,D498,D501,D504,D507,D510,D513,D516,D519,D522)</f>
    </nc>
  </rcc>
  <rcc rId="8753" sId="1">
    <oc r="E378">
      <f>SUM(E381:E522)</f>
    </oc>
    <nc r="E378">
      <f>SUM(E381,E384,E387,E390,E393,E396,E399,E402,E405,E408,E411,E414,E417,E420,E423,E426,E429,E432,E435,E438,E441,E444,E447,E450,E453,E456,E459,E462,E465,E468,E471,E474,E477,E480,E483,E486,E489,E492,E495,E498,E501,E504,E507,E510,E513,E516,E519,E522)</f>
    </nc>
  </rcc>
  <rcc rId="8754" sId="1">
    <oc r="F378">
      <f>SUM(F381:F522)</f>
    </oc>
    <nc r="F378">
      <f>SUM(F381,F384,F387,F390,F393,F396,F399,F402,F405,F408,F411,F414,F417,F420,F423,F426,F429,F432,F435,F438,F441,F444,F447,F450,F453,F456,F459,F462,F465,F468,F471,F474,F477,F480,F483,F486,F489,F492,F495,F498,F501,F504,F507,F510,F513,F516,F519,F522)</f>
    </nc>
  </rcc>
  <rcc rId="8755" sId="1">
    <oc r="G378">
      <f>SUM(G381:G522)</f>
    </oc>
    <nc r="G378">
      <f>SUM(G381,G384,G387,G390,G393,G396,G399,G402,G405,G408,G411,G414,G417,G420,G423,G426,G429,G432,G435,G438,G441,G444,G447,G450,G453,G456,G459,G462,G465,G468,G471,G474,G477,G480,G483,G486,G489,G492,G495,G498,G501,G504,G507,G510,G513,G516,G519,G522)</f>
    </nc>
  </rcc>
  <rcc rId="8756" sId="1">
    <oc r="H378">
      <f>SUM(H381:H522)</f>
    </oc>
    <nc r="H378">
      <f>SUM(H381,H384,H387,H390,H393,H396,H399,H402,H405,H408,H411,H414,H417,H420,H423,H426,H429,H432,H435,H438,H441,H444,H447,H450,H453,H456,H459,H462,H465,H468,H471,H474,H477,H480,H483,H486,H489,H492,H495,H498,H501,H504,H507,H510,H513,H516,H519,H522)</f>
    </nc>
  </rcc>
  <rcc rId="8757" sId="1">
    <oc r="I378">
      <f>SUM(I381:I522)</f>
    </oc>
    <nc r="I378">
      <f>SUM(I381,I384,I387,I390,I393,I396,I399,I402,I405,I408,I411,I414,I417,I420,I423,I426,I429,I432,I435,I438,I441,I444,I447,I450,I453,I456,I459,I462,I465,I468,I471,I474,I477,I480,I483,I486,I489,I492,I495,I498,I501,I504,I507,I510,I513,I516,I519,I522)</f>
    </nc>
  </rcc>
  <rcc rId="8758" sId="1">
    <oc r="J378">
      <f>SUM(J381:J522)</f>
    </oc>
    <nc r="J378">
      <f>SUM(J381,J384,J387,J390,J393,J396,J399,J402,J405,J408,J411,J414,J417,J420,J423,J426,J429,J432,J435,J438,J441,J444,J447,J450,J453,J456,J459,J462,J465,J468,J471,J474,J477,J480,J483,J486,J489,J492,J495,J498,J501,J504,J507,J510,J513,J516,J519,J522)</f>
    </nc>
  </rcc>
  <rcc rId="8759" sId="1">
    <oc r="K378">
      <f>SUM(K381:K522)</f>
    </oc>
    <nc r="K378">
      <f>SUM(K381,K384,K387,K390,K393,K396,K399,K402,K405,K408,K411,K414,K417,K420,K423,K426,K429,K432,K435,K438,K441,K444,K447,K450,K453,K456,K459,K462,K465,K468,K471,K474,K477,K480,K483,K486,K489,K492,K495,K498,K501,K504,K507,K510,K513,K516,K519,K522)</f>
    </nc>
  </rcc>
  <rcc rId="8760" sId="1">
    <oc r="L378">
      <f>SUM(L381:L522)</f>
    </oc>
    <nc r="L378">
      <f>SUM(L381,L384,L387,L390,L393,L396,L399,L402,L405,L408,L411,L414,L417,L420,L423,L426,L429,L432,L435,L438,L441,L444,L447,L450,L453,L456,L459,L462,L465,L468,L471,L474,L477,L480,L483,L486,L489,L492,L495,L498,L501,L504,L507,L510,L513,L516,L519,L522)</f>
    </nc>
  </rcc>
  <rcc rId="8761" sId="1">
    <oc r="M378">
      <f>SUM(M381:M522)</f>
    </oc>
    <nc r="M378">
      <f>SUM(M381,M384,M387,M390,M393,M396,M399,M402,M405,M408,M411,M414,M417,M420,M423,M426,M429,M432,M435,M438,M441,M444,M447,M450,M453,M456,M459,M462,M465,M468,M471,M474,M477,M480,M483,M486,M489,M492,M495,M498,M501,M504,M507,M510,M513,M516,M519,M522)</f>
    </nc>
  </rcc>
  <rcv guid="{CFE03FCF-A4D8-435A-8A9B-0544466F5A93}" action="delete"/>
  <rcv guid="{CFE03FCF-A4D8-435A-8A9B-0544466F5A93}" action="add"/>
</revisions>
</file>

<file path=xl/revisions/revisionLog12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62" sId="1">
    <nc r="E379">
      <f>SUM(E382,E385,E388,E391,E394,E397,E400,E403,E406,E409,E412,E415,E418,E421,E424,E427,E430,E433,E436,E439,E442,E445,E448,E451,E454,E457,E460,E463,E466,E469,E472,E475,E478,E481,E484,E487,E490,E493,E496,E499,E502,E505,E508,E511,E514,E517,E520,E523)</f>
    </nc>
  </rcc>
  <rcc rId="8763" sId="1" odxf="1" dxf="1">
    <nc r="F379">
      <f>SUM(F382,F385,F388,F391,F394,F397,F400,F403,F406,F409,F412,F415,F418,F421,F424,F427,F430,F433,F436,F439,F442,F445,F448,F451,F454,F457,F460,F463,F466,F469,F472,F475,F478,F481,F484,F487,F490,F493,F496,F499,F502,F505,F508,F511,F514,F517,F520,F523)</f>
    </nc>
    <odxf>
      <border outline="0">
        <right style="thin">
          <color indexed="64"/>
        </right>
      </border>
    </odxf>
    <ndxf>
      <border outline="0">
        <right/>
      </border>
    </ndxf>
  </rcc>
  <rcc rId="8764" sId="1" odxf="1" dxf="1">
    <nc r="G379">
      <f>SUM(G382,G385,G388,G391,G394,G397,G400,G403,G406,G409,G412,G415,G418,G421,G424,G427,G430,G433,G436,G439,G442,G445,G448,G451,G454,G457,G460,G463,G466,G469,G472,G475,G478,G481,G484,G487,G490,G493,G496,G499,G502,G505,G508,G511,G514,G517,G520,G523)</f>
    </nc>
    <odxf>
      <border outline="0">
        <right style="thin">
          <color indexed="64"/>
        </right>
      </border>
    </odxf>
    <ndxf>
      <border outline="0">
        <right/>
      </border>
    </ndxf>
  </rcc>
  <rcc rId="8765" sId="1" odxf="1" dxf="1">
    <nc r="H379">
      <f>SUM(H382,H385,H388,H391,H394,H397,H400,H403,H406,H409,H412,H415,H418,H421,H424,H427,H430,H433,H436,H439,H442,H445,H448,H451,H454,H457,H460,H463,H466,H469,H472,H475,H478,H481,H484,H487,H490,H493,H496,H499,H502,H505,H508,H511,H514,H517,H520,H523)</f>
    </nc>
    <odxf>
      <border outline="0">
        <right style="thin">
          <color indexed="64"/>
        </right>
      </border>
    </odxf>
    <ndxf>
      <border outline="0">
        <right/>
      </border>
    </ndxf>
  </rcc>
  <rcc rId="8766" sId="1" odxf="1" dxf="1">
    <nc r="I379">
      <f>SUM(I382,I385,I388,I391,I394,I397,I400,I403,I406,I409,I412,I415,I418,I421,I424,I427,I430,I433,I436,I439,I442,I445,I448,I451,I454,I457,I460,I463,I466,I469,I472,I475,I478,I481,I484,I487,I490,I493,I496,I499,I502,I505,I508,I511,I514,I517,I520,I523)</f>
    </nc>
    <odxf>
      <border outline="0">
        <right style="thin">
          <color indexed="64"/>
        </right>
      </border>
    </odxf>
    <ndxf>
      <border outline="0">
        <right/>
      </border>
    </ndxf>
  </rcc>
  <rcc rId="8767" sId="1" odxf="1" dxf="1">
    <nc r="J379">
      <f>SUM(J382,J385,J388,J391,J394,J397,J400,J403,J406,J409,J412,J415,J418,J421,J424,J427,J430,J433,J436,J439,J442,J445,J448,J451,J454,J457,J460,J463,J466,J469,J472,J475,J478,J481,J484,J487,J490,J493,J496,J499,J502,J505,J508,J511,J514,J517,J520,J523)</f>
    </nc>
    <odxf>
      <border outline="0">
        <right style="thin">
          <color indexed="64"/>
        </right>
      </border>
    </odxf>
    <ndxf>
      <border outline="0">
        <right/>
      </border>
    </ndxf>
  </rcc>
  <rcc rId="8768" sId="1" odxf="1" dxf="1">
    <nc r="K379">
      <f>SUM(K382,K385,K388,K391,K394,K397,K400,K403,K406,K409,K412,K415,K418,K421,K424,K427,K430,K433,K436,K439,K442,K445,K448,K451,K454,K457,K460,K463,K466,K469,K472,K475,K478,K481,K484,K487,K490,K493,K496,K499,K502,K505,K508,K511,K514,K517,K520,K523)</f>
    </nc>
    <odxf>
      <border outline="0">
        <right style="thin">
          <color indexed="64"/>
        </right>
      </border>
    </odxf>
    <ndxf>
      <border outline="0">
        <right/>
      </border>
    </ndxf>
  </rcc>
  <rcc rId="8769" sId="1" odxf="1" dxf="1">
    <nc r="L379">
      <f>SUM(L382,L385,L388,L391,L394,L397,L400,L403,L406,L409,L412,L415,L418,L421,L424,L427,L430,L433,L436,L439,L442,L445,L448,L451,L454,L457,L460,L463,L466,L469,L472,L475,L478,L481,L484,L487,L490,L493,L496,L499,L502,L505,L508,L511,L514,L517,L520,L523)</f>
    </nc>
    <odxf>
      <border outline="0">
        <right style="thin">
          <color indexed="64"/>
        </right>
      </border>
    </odxf>
    <ndxf>
      <border outline="0">
        <right/>
      </border>
    </ndxf>
  </rcc>
  <rcc rId="8770" sId="1" odxf="1" dxf="1">
    <nc r="M379">
      <f>SUM(M382,M385,M388,M391,M394,M397,M400,M403,M406,M409,M412,M415,M418,M421,M424,M427,M430,M433,M436,M439,M442,M445,M448,M451,M454,M457,M460,M463,M466,M469,M472,M475,M478,M481,M484,M487,M490,M493,M496,M499,M502,M505,M508,M511,M514,M517,M520,M523)</f>
    </nc>
    <odxf>
      <border outline="0">
        <right style="thin">
          <color indexed="64"/>
        </right>
      </border>
    </odxf>
    <ndxf>
      <border outline="0">
        <right/>
      </border>
    </ndxf>
  </rcc>
  <rfmt sheetId="1" sqref="E380" start="0" length="0">
    <dxf>
      <border outline="0">
        <right style="thin">
          <color indexed="64"/>
        </right>
      </border>
    </dxf>
  </rfmt>
  <rfmt sheetId="1" sqref="F380" start="0" length="0">
    <dxf>
      <border outline="0">
        <right style="thin">
          <color indexed="64"/>
        </right>
      </border>
    </dxf>
  </rfmt>
  <rfmt sheetId="1" sqref="G380" start="0" length="0">
    <dxf>
      <border outline="0">
        <right style="thin">
          <color indexed="64"/>
        </right>
      </border>
    </dxf>
  </rfmt>
  <rfmt sheetId="1" sqref="H380" start="0" length="0">
    <dxf>
      <border outline="0">
        <right style="thin">
          <color indexed="64"/>
        </right>
      </border>
    </dxf>
  </rfmt>
  <rfmt sheetId="1" sqref="I380" start="0" length="0">
    <dxf>
      <border outline="0">
        <right style="thin">
          <color indexed="64"/>
        </right>
      </border>
    </dxf>
  </rfmt>
  <rfmt sheetId="1" sqref="J380" start="0" length="0">
    <dxf>
      <border outline="0">
        <right style="thin">
          <color indexed="64"/>
        </right>
      </border>
    </dxf>
  </rfmt>
  <rfmt sheetId="1" sqref="K380" start="0" length="0">
    <dxf>
      <border outline="0">
        <right style="thin">
          <color indexed="64"/>
        </right>
      </border>
    </dxf>
  </rfmt>
  <rfmt sheetId="1" sqref="L380" start="0" length="0">
    <dxf>
      <border outline="0">
        <right style="thin">
          <color indexed="64"/>
        </right>
      </border>
    </dxf>
  </rfmt>
  <rfmt sheetId="1" sqref="C380:M380" start="0" length="2147483647">
    <dxf>
      <font>
        <b/>
      </font>
    </dxf>
  </rfmt>
  <rcc rId="8771" sId="1">
    <nc r="C380">
      <f>SUM(C378,C379)</f>
    </nc>
  </rcc>
  <rcc rId="8772" sId="1">
    <nc r="D380">
      <f>SUM(D378,D379)</f>
    </nc>
  </rcc>
  <rcc rId="8773" sId="1">
    <nc r="E380">
      <f>SUM(E378,E379)</f>
    </nc>
  </rcc>
  <rcc rId="8774" sId="1">
    <nc r="F380">
      <f>SUM(F378,F379)</f>
    </nc>
  </rcc>
  <rcc rId="8775" sId="1">
    <nc r="G380">
      <f>SUM(G378,G379)</f>
    </nc>
  </rcc>
  <rcc rId="8776" sId="1">
    <nc r="H380">
      <f>SUM(H378,H379)</f>
    </nc>
  </rcc>
  <rcc rId="8777" sId="1">
    <nc r="I380">
      <f>SUM(I378,I379)</f>
    </nc>
  </rcc>
  <rcc rId="8778" sId="1">
    <nc r="J380">
      <f>SUM(J378,J379)</f>
    </nc>
  </rcc>
  <rcc rId="8779" sId="1">
    <nc r="K380">
      <f>SUM(K378,K379)</f>
    </nc>
  </rcc>
  <rcc rId="8780" sId="1">
    <nc r="L380">
      <f>SUM(L378,L379)</f>
    </nc>
  </rcc>
  <rcc rId="8781" sId="1">
    <nc r="M380">
      <f>SUM(M378,M379)</f>
    </nc>
  </rcc>
  <rcv guid="{CFE03FCF-A4D8-435A-8A9B-0544466F5A93}" action="delete"/>
  <rcv guid="{CFE03FCF-A4D8-435A-8A9B-0544466F5A93}" action="add"/>
</revisions>
</file>

<file path=xl/revisions/revisionLog12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8782" sId="1" ref="A526:XFD526" action="insertRow"/>
  <rfmt sheetId="1" sqref="A526" start="0" length="0">
    <dxf>
      <font>
        <b val="0"/>
        <color indexed="8"/>
        <name val="Times New Roman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B526" start="0" length="0">
    <dxf>
      <font>
        <b val="0"/>
        <color indexed="8"/>
        <name val="Times New Roman"/>
        <scheme val="none"/>
      </font>
      <fill>
        <patternFill patternType="none">
          <bgColor indexed="65"/>
        </patternFill>
      </fill>
    </dxf>
  </rfmt>
  <rcc rId="8783" sId="1" odxf="1" dxf="1">
    <nc r="C526">
      <f>D526+G526+H526+I526+J526+K526+L526+M526</f>
    </nc>
    <odxf>
      <font>
        <b/>
        <name val="Times New Roman"/>
        <scheme val="none"/>
      </font>
      <fill>
        <patternFill patternType="solid">
          <bgColor theme="8" tint="0.79998168889431442"/>
        </patternFill>
      </fill>
    </odxf>
    <ndxf>
      <font>
        <b val="0"/>
        <name val="Times New Roman"/>
        <scheme val="none"/>
      </font>
      <fill>
        <patternFill patternType="none">
          <bgColor indexed="65"/>
        </patternFill>
      </fill>
    </ndxf>
  </rcc>
  <rcc rId="8784" sId="1" odxf="1" dxf="1">
    <nc r="D526">
      <f>SUM(E526,F526)</f>
    </nc>
    <odxf>
      <font>
        <b/>
        <name val="Times New Roman"/>
        <scheme val="none"/>
      </font>
      <fill>
        <patternFill patternType="solid">
          <bgColor theme="8" tint="0.79998168889431442"/>
        </patternFill>
      </fill>
    </odxf>
    <ndxf>
      <font>
        <b val="0"/>
        <name val="Times New Roman"/>
        <scheme val="none"/>
      </font>
      <fill>
        <patternFill patternType="none">
          <bgColor indexed="65"/>
        </patternFill>
      </fill>
    </ndxf>
  </rcc>
  <rfmt sheetId="1" sqref="E526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dxf>
  </rfmt>
  <rfmt sheetId="1" sqref="F526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G526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H526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I526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J526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K526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L526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M526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N526" start="0" length="0">
    <dxf>
      <font>
        <b val="0"/>
        <name val="Times New Roman"/>
        <scheme val="none"/>
      </font>
    </dxf>
  </rfmt>
  <rfmt sheetId="1" sqref="O526" start="0" length="0">
    <dxf>
      <font>
        <b val="0"/>
        <name val="Times New Roman"/>
        <scheme val="none"/>
      </font>
    </dxf>
  </rfmt>
  <rfmt sheetId="1" sqref="P526" start="0" length="0">
    <dxf>
      <font>
        <b val="0"/>
        <name val="Times New Roman"/>
        <scheme val="none"/>
      </font>
    </dxf>
  </rfmt>
  <rfmt sheetId="1" sqref="Q526" start="0" length="0">
    <dxf>
      <font>
        <b val="0"/>
        <name val="Times New Roman"/>
        <scheme val="none"/>
      </font>
    </dxf>
  </rfmt>
  <rfmt sheetId="1" sqref="R526" start="0" length="0">
    <dxf>
      <font>
        <b val="0"/>
        <name val="Times New Roman"/>
        <scheme val="none"/>
      </font>
    </dxf>
  </rfmt>
  <rfmt sheetId="1" sqref="A526:XFD526" start="0" length="0">
    <dxf>
      <font>
        <b val="0"/>
        <name val="Times New Roman"/>
        <scheme val="none"/>
      </font>
    </dxf>
  </rfmt>
  <rrc rId="8785" sId="1" ref="A527:XFD527" action="insertRow"/>
  <rfmt sheetId="1" sqref="A527:M527">
    <dxf>
      <fill>
        <patternFill patternType="solid">
          <bgColor theme="4" tint="0.79998168889431442"/>
        </patternFill>
      </fill>
    </dxf>
  </rfmt>
  <rrc rId="8786" sId="1" ref="A529:XFD529" action="insertRow"/>
  <rfmt sheetId="1" sqref="A529" start="0" length="0">
    <dxf/>
  </rfmt>
  <rfmt sheetId="1" sqref="B529" start="0" length="0">
    <dxf/>
  </rfmt>
  <rcc rId="8787" sId="1" odxf="1" dxf="1">
    <nc r="C529">
      <f>D529+G529+H529+I529+J529+K529+L529+M529</f>
    </nc>
    <odxf/>
    <ndxf/>
  </rcc>
  <rcc rId="8788" sId="1" odxf="1" dxf="1">
    <nc r="D529">
      <f>SUM(E529,F529)</f>
    </nc>
    <odxf/>
    <ndxf/>
  </rcc>
  <rfmt sheetId="1" sqref="E529" start="0" length="0">
    <dxf>
      <border outline="0">
        <right/>
      </border>
    </dxf>
  </rfmt>
  <rfmt sheetId="1" sqref="G529" start="0" length="0">
    <dxf/>
  </rfmt>
  <rrc rId="8789" sId="1" ref="A530:XFD530" action="insertRow"/>
  <rfmt sheetId="1" sqref="A530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530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8790" sId="1" odxf="1" dxf="1">
    <nc r="C530">
      <f>SUM(C528:C529)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791" sId="1" odxf="1" dxf="1">
    <nc r="D530">
      <f>SUM(D528:D529)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792" sId="1" odxf="1" dxf="1">
    <nc r="E530">
      <f>SUM(E528:E529)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8793" sId="1" odxf="1" dxf="1">
    <nc r="F530">
      <f>SUM(F528:F529)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794" sId="1" odxf="1" dxf="1">
    <nc r="G530">
      <f>SUM(G528:G529)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795" sId="1" odxf="1" dxf="1">
    <nc r="H530">
      <f>SUM(H528:H529)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796" sId="1" odxf="1" dxf="1">
    <nc r="I530">
      <f>SUM(I528:I529)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797" sId="1" odxf="1" dxf="1">
    <nc r="J530">
      <f>SUM(J528:J529)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798" sId="1" odxf="1" dxf="1">
    <nc r="K530">
      <f>SUM(K528:K529)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799" sId="1" odxf="1" dxf="1">
    <nc r="L530">
      <f>SUM(L528:L529)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800" sId="1" odxf="1" dxf="1">
    <nc r="M530">
      <f>SUM(M528:M529)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8801" sId="1" ref="A532:XFD532" action="insertRow"/>
  <rfmt sheetId="1" sqref="A532" start="0" length="0">
    <dxf/>
  </rfmt>
  <rfmt sheetId="1" sqref="B532" start="0" length="0">
    <dxf/>
  </rfmt>
  <rcc rId="8802" sId="1">
    <nc r="C532">
      <f>D532+G532+H532+I532+J532+K532+L532+M532</f>
    </nc>
  </rcc>
  <rcc rId="8803" sId="1" odxf="1" dxf="1">
    <nc r="D532">
      <f>SUM(E532,F532)</f>
    </nc>
    <odxf/>
    <ndxf/>
  </rcc>
  <rfmt sheetId="1" sqref="E532" start="0" length="0">
    <dxf>
      <border outline="0">
        <right/>
      </border>
    </dxf>
  </rfmt>
  <rfmt sheetId="1" sqref="G532" start="0" length="0">
    <dxf/>
  </rfmt>
  <rrc rId="8804" sId="1" ref="A533:XFD533" action="insertRow"/>
  <rfmt sheetId="1" sqref="A533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533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8805" sId="1" odxf="1" dxf="1">
    <nc r="C533">
      <f>SUM(C531:C532)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806" sId="1" odxf="1" dxf="1">
    <nc r="D533">
      <f>SUM(D531:D532)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807" sId="1" odxf="1" dxf="1">
    <nc r="E533">
      <f>SUM(E531:E532)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8808" sId="1" odxf="1" dxf="1">
    <nc r="F533">
      <f>SUM(F531:F532)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809" sId="1" odxf="1" dxf="1">
    <nc r="G533">
      <f>SUM(G531:G532)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810" sId="1" odxf="1" dxf="1">
    <nc r="H533">
      <f>SUM(H531:H532)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811" sId="1" odxf="1" dxf="1">
    <nc r="I533">
      <f>SUM(I531:I532)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812" sId="1" odxf="1" dxf="1">
    <nc r="J533">
      <f>SUM(J531:J532)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813" sId="1" odxf="1" dxf="1">
    <nc r="K533">
      <f>SUM(K531:K532)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814" sId="1" odxf="1" dxf="1">
    <nc r="L533">
      <f>SUM(L531:L532)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815" sId="1" odxf="1" dxf="1">
    <nc r="M533">
      <f>SUM(M531:M532)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8816" sId="1" ref="A535:XFD535" action="insertRow"/>
  <rfmt sheetId="1" sqref="A535" start="0" length="0">
    <dxf/>
  </rfmt>
  <rfmt sheetId="1" sqref="B535" start="0" length="0">
    <dxf/>
  </rfmt>
  <rcc rId="8817" sId="1">
    <nc r="C535">
      <f>D535+G535+H535+I535+J535+K535+L535+M535</f>
    </nc>
  </rcc>
  <rcc rId="8818" sId="1" odxf="1" dxf="1">
    <nc r="D535">
      <f>SUM(E535,F535)</f>
    </nc>
    <odxf/>
    <ndxf/>
  </rcc>
  <rfmt sheetId="1" sqref="E535" start="0" length="0">
    <dxf>
      <border outline="0">
        <right/>
      </border>
    </dxf>
  </rfmt>
  <rfmt sheetId="1" sqref="G535" start="0" length="0">
    <dxf/>
  </rfmt>
  <rrc rId="8819" sId="1" ref="A536:XFD536" action="insertRow"/>
  <rfmt sheetId="1" sqref="A536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536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8820" sId="1" odxf="1" dxf="1">
    <nc r="C536">
      <f>SUM(C534:C535)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821" sId="1" odxf="1" dxf="1">
    <nc r="D536">
      <f>SUM(D534:D535)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822" sId="1" odxf="1" dxf="1">
    <nc r="E536">
      <f>SUM(E534:E535)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8823" sId="1" odxf="1" dxf="1">
    <nc r="F536">
      <f>SUM(F534:F535)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824" sId="1" odxf="1" dxf="1">
    <nc r="G536">
      <f>SUM(G534:G535)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825" sId="1" odxf="1" dxf="1">
    <nc r="H536">
      <f>SUM(H534:H535)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826" sId="1" odxf="1" dxf="1">
    <nc r="I536">
      <f>SUM(I534:I535)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827" sId="1" odxf="1" dxf="1">
    <nc r="J536">
      <f>SUM(J534:J535)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828" sId="1" odxf="1" dxf="1">
    <nc r="K536">
      <f>SUM(K534:K535)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829" sId="1" odxf="1" dxf="1">
    <nc r="L536">
      <f>SUM(L534:L535)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830" sId="1" odxf="1" dxf="1">
    <nc r="M536">
      <f>SUM(M534:M535)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8831" sId="1" ref="A538:XFD538" action="insertRow"/>
  <rfmt sheetId="1" sqref="A538" start="0" length="0">
    <dxf/>
  </rfmt>
  <rfmt sheetId="1" sqref="B538" start="0" length="0">
    <dxf/>
  </rfmt>
  <rcc rId="8832" sId="1">
    <nc r="C538">
      <f>D538+G538+H538+I538+J538+K538+L538+M538</f>
    </nc>
  </rcc>
  <rcc rId="8833" sId="1" odxf="1" dxf="1">
    <nc r="D538">
      <f>SUM(E538,F538)</f>
    </nc>
    <odxf/>
    <ndxf/>
  </rcc>
  <rfmt sheetId="1" sqref="E538" start="0" length="0">
    <dxf>
      <border outline="0">
        <right/>
      </border>
    </dxf>
  </rfmt>
  <rrc rId="8834" sId="1" ref="A539:XFD539" action="insertRow"/>
  <rfmt sheetId="1" sqref="A539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539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8835" sId="1" odxf="1" dxf="1">
    <nc r="C539">
      <f>SUM(C537:C538)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836" sId="1" odxf="1" dxf="1">
    <nc r="D539">
      <f>SUM(D537:D538)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837" sId="1" odxf="1" dxf="1">
    <nc r="E539">
      <f>SUM(E537:E538)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8838" sId="1" odxf="1" dxf="1">
    <nc r="F539">
      <f>SUM(F537:F538)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839" sId="1" odxf="1" dxf="1">
    <nc r="G539">
      <f>SUM(G537:G538)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840" sId="1" odxf="1" dxf="1">
    <nc r="H539">
      <f>SUM(H537:H538)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841" sId="1" odxf="1" dxf="1">
    <nc r="I539">
      <f>SUM(I537:I538)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842" sId="1" odxf="1" dxf="1">
    <nc r="J539">
      <f>SUM(J537:J538)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843" sId="1" odxf="1" dxf="1">
    <nc r="K539">
      <f>SUM(K537:K538)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844" sId="1" odxf="1" dxf="1">
    <nc r="L539">
      <f>SUM(L537:L538)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845" sId="1" odxf="1" dxf="1">
    <nc r="M539">
      <f>SUM(M537:M538)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8846" sId="1" ref="A541:XFD541" action="insertRow"/>
  <rfmt sheetId="1" sqref="A541" start="0" length="0">
    <dxf/>
  </rfmt>
  <rfmt sheetId="1" sqref="B541" start="0" length="0">
    <dxf/>
  </rfmt>
  <rcc rId="8847" sId="1">
    <nc r="C541">
      <f>D541+G541+H541+I541+J541+K541+L541+M541</f>
    </nc>
  </rcc>
  <rcc rId="8848" sId="1" odxf="1" dxf="1">
    <nc r="D541">
      <f>SUM(E541,F541)</f>
    </nc>
    <odxf/>
    <ndxf/>
  </rcc>
  <rfmt sheetId="1" sqref="E541" start="0" length="0">
    <dxf>
      <border outline="0">
        <right/>
      </border>
    </dxf>
  </rfmt>
  <rfmt sheetId="1" sqref="G541" start="0" length="0">
    <dxf/>
  </rfmt>
  <rrc rId="8849" sId="1" ref="A542:XFD542" action="insertRow"/>
  <rfmt sheetId="1" sqref="A542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542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8850" sId="1" odxf="1" dxf="1">
    <nc r="C542">
      <f>SUM(C540:C541)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851" sId="1" odxf="1" dxf="1">
    <nc r="D542">
      <f>SUM(D540:D541)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852" sId="1" odxf="1" dxf="1">
    <nc r="E542">
      <f>SUM(E540:E541)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8853" sId="1" odxf="1" dxf="1">
    <nc r="F542">
      <f>SUM(F540:F541)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854" sId="1" odxf="1" dxf="1">
    <nc r="G542">
      <f>SUM(G540:G541)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855" sId="1" odxf="1" dxf="1">
    <nc r="H542">
      <f>SUM(H540:H541)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856" sId="1" odxf="1" dxf="1">
    <nc r="I542">
      <f>SUM(I540:I541)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857" sId="1" odxf="1" dxf="1">
    <nc r="J542">
      <f>SUM(J540:J541)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858" sId="1" odxf="1" dxf="1">
    <nc r="K542">
      <f>SUM(K540:K541)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859" sId="1" odxf="1" dxf="1">
    <nc r="L542">
      <f>SUM(L540:L541)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860" sId="1" odxf="1" dxf="1">
    <nc r="M542">
      <f>SUM(M540:M541)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8861" sId="1" ref="A544:XFD544" action="insertRow"/>
  <rfmt sheetId="1" sqref="A544" start="0" length="0">
    <dxf/>
  </rfmt>
  <rfmt sheetId="1" sqref="B544" start="0" length="0">
    <dxf>
      <border outline="0">
        <left style="thin">
          <color indexed="64"/>
        </left>
      </border>
    </dxf>
  </rfmt>
  <rcc rId="8862" sId="1">
    <nc r="C544">
      <f>D544+G544+H544+I544+J544+K544+L544+M544</f>
    </nc>
  </rcc>
  <rcc rId="8863" sId="1" odxf="1" dxf="1">
    <nc r="D544">
      <f>SUM(E544,F544)</f>
    </nc>
    <odxf/>
    <ndxf/>
  </rcc>
  <rfmt sheetId="1" sqref="E544" start="0" length="0">
    <dxf>
      <border outline="0">
        <right/>
      </border>
    </dxf>
  </rfmt>
  <rfmt sheetId="1" sqref="G544" start="0" length="0">
    <dxf/>
  </rfmt>
  <rrc rId="8864" sId="1" ref="A545:XFD545" action="insertRow"/>
  <rfmt sheetId="1" sqref="A545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545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  <border outline="0">
        <left style="thin">
          <color indexed="64"/>
        </left>
      </border>
    </dxf>
  </rfmt>
  <rcc rId="8865" sId="1" odxf="1" dxf="1">
    <nc r="C545">
      <f>SUM(C543:C544)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866" sId="1" odxf="1" dxf="1">
    <nc r="D545">
      <f>SUM(D543:D544)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867" sId="1" odxf="1" dxf="1">
    <nc r="E545">
      <f>SUM(E543:E544)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8868" sId="1" odxf="1" dxf="1">
    <nc r="F545">
      <f>SUM(F543:F544)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869" sId="1" odxf="1" dxf="1">
    <nc r="G545">
      <f>SUM(G543:G544)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870" sId="1" odxf="1" dxf="1">
    <nc r="H545">
      <f>SUM(H543:H544)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871" sId="1" odxf="1" dxf="1">
    <nc r="I545">
      <f>SUM(I543:I544)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872" sId="1" odxf="1" dxf="1">
    <nc r="J545">
      <f>SUM(J543:J544)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873" sId="1" odxf="1" dxf="1">
    <nc r="K545">
      <f>SUM(K543:K544)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874" sId="1" odxf="1" dxf="1">
    <nc r="L545">
      <f>SUM(L543:L544)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875" sId="1" odxf="1" dxf="1">
    <nc r="M545">
      <f>SUM(M543:M544)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8876" sId="1" ref="A547:XFD547" action="insertRow"/>
  <rfmt sheetId="1" sqref="A547" start="0" length="0">
    <dxf/>
  </rfmt>
  <rfmt sheetId="1" sqref="B547" start="0" length="0">
    <dxf>
      <border outline="0">
        <left style="thin">
          <color indexed="64"/>
        </left>
      </border>
    </dxf>
  </rfmt>
  <rcc rId="8877" sId="1">
    <nc r="C547">
      <f>D547+G547+H547+I547+J547+K547+L547+M547</f>
    </nc>
  </rcc>
  <rcc rId="8878" sId="1" odxf="1" dxf="1">
    <nc r="D547">
      <f>SUM(E547,F547)</f>
    </nc>
    <odxf/>
    <ndxf/>
  </rcc>
  <rfmt sheetId="1" sqref="E547" start="0" length="0">
    <dxf>
      <border outline="0">
        <right/>
      </border>
    </dxf>
  </rfmt>
  <rfmt sheetId="1" sqref="G547" start="0" length="0">
    <dxf/>
  </rfmt>
  <rrc rId="8879" sId="1" ref="A548:XFD548" action="insertRow"/>
  <rfmt sheetId="1" sqref="A548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548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  <border outline="0">
        <left style="thin">
          <color indexed="64"/>
        </left>
      </border>
    </dxf>
  </rfmt>
  <rcc rId="8880" sId="1" odxf="1" dxf="1">
    <nc r="C548">
      <f>SUM(C546:C547)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881" sId="1" odxf="1" dxf="1">
    <nc r="D548">
      <f>SUM(D546:D547)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882" sId="1" odxf="1" dxf="1">
    <nc r="E548">
      <f>SUM(E546:E547)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8883" sId="1" odxf="1" dxf="1">
    <nc r="F548">
      <f>SUM(F546:F547)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884" sId="1" odxf="1" dxf="1">
    <nc r="G548">
      <f>SUM(G546:G547)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885" sId="1" odxf="1" dxf="1">
    <nc r="H548">
      <f>SUM(H546:H547)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886" sId="1" odxf="1" dxf="1">
    <nc r="I548">
      <f>SUM(I546:I547)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887" sId="1" odxf="1" dxf="1">
    <nc r="J548">
      <f>SUM(J546:J547)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888" sId="1" odxf="1" dxf="1">
    <nc r="K548">
      <f>SUM(K546:K547)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889" sId="1" odxf="1" dxf="1">
    <nc r="L548">
      <f>SUM(L546:L547)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890" sId="1" odxf="1" dxf="1">
    <nc r="M548">
      <f>SUM(M546:M547)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8891" sId="1" ref="A550:XFD550" action="insertRow"/>
  <rfmt sheetId="1" sqref="A550" start="0" length="0">
    <dxf/>
  </rfmt>
  <rfmt sheetId="1" sqref="B550" start="0" length="0">
    <dxf>
      <border outline="0">
        <left style="thin">
          <color indexed="64"/>
        </left>
      </border>
    </dxf>
  </rfmt>
  <rcc rId="8892" sId="1">
    <nc r="C550">
      <f>D550+G550+H550+I550+J550+K550+L550+M550</f>
    </nc>
  </rcc>
  <rcc rId="8893" sId="1" odxf="1" dxf="1">
    <nc r="D550">
      <f>SUM(E550,F550)</f>
    </nc>
    <odxf/>
    <ndxf/>
  </rcc>
  <rfmt sheetId="1" sqref="E550" start="0" length="0">
    <dxf>
      <border outline="0">
        <right/>
      </border>
    </dxf>
  </rfmt>
  <rfmt sheetId="1" sqref="G550" start="0" length="0">
    <dxf/>
  </rfmt>
  <rrc rId="8894" sId="1" ref="A551:XFD551" action="insertRow"/>
  <rfmt sheetId="1" sqref="A551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551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  <border outline="0">
        <left style="thin">
          <color indexed="64"/>
        </left>
      </border>
    </dxf>
  </rfmt>
  <rcc rId="8895" sId="1" odxf="1" dxf="1">
    <nc r="C551">
      <f>SUM(C549:C550)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896" sId="1" odxf="1" dxf="1">
    <nc r="D551">
      <f>SUM(D549:D550)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897" sId="1" odxf="1" dxf="1">
    <nc r="E551">
      <f>SUM(E549:E550)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8898" sId="1" odxf="1" dxf="1">
    <nc r="F551">
      <f>SUM(F549:F550)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899" sId="1" odxf="1" dxf="1">
    <nc r="G551">
      <f>SUM(G549:G550)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900" sId="1" odxf="1" dxf="1">
    <nc r="H551">
      <f>SUM(H549:H550)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901" sId="1" odxf="1" dxf="1">
    <nc r="I551">
      <f>SUM(I549:I550)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902" sId="1" odxf="1" dxf="1">
    <nc r="J551">
      <f>SUM(J549:J550)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903" sId="1" odxf="1" dxf="1">
    <nc r="K551">
      <f>SUM(K549:K550)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904" sId="1" odxf="1" dxf="1">
    <nc r="L551">
      <f>SUM(L549:L550)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905" sId="1" odxf="1" dxf="1">
    <nc r="M551">
      <f>SUM(M549:M550)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8906" sId="1" ref="A553:XFD553" action="insertRow"/>
  <rfmt sheetId="1" sqref="A553" start="0" length="0">
    <dxf/>
  </rfmt>
  <rfmt sheetId="1" sqref="B553" start="0" length="0">
    <dxf>
      <border outline="0">
        <left style="thin">
          <color indexed="64"/>
        </left>
      </border>
    </dxf>
  </rfmt>
  <rcc rId="8907" sId="1">
    <nc r="C553">
      <f>D553+G553+H553+I553+J553+K553+L553+M553</f>
    </nc>
  </rcc>
  <rcc rId="8908" sId="1" odxf="1" dxf="1">
    <nc r="D553">
      <f>SUM(E553,F553)</f>
    </nc>
    <odxf/>
    <ndxf/>
  </rcc>
  <rfmt sheetId="1" sqref="E553" start="0" length="0">
    <dxf>
      <border outline="0">
        <right/>
      </border>
    </dxf>
  </rfmt>
  <rfmt sheetId="1" sqref="G553" start="0" length="0">
    <dxf/>
  </rfmt>
  <rrc rId="8909" sId="1" ref="A554:XFD554" action="insertRow"/>
  <rfmt sheetId="1" sqref="A554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554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8910" sId="1" odxf="1" dxf="1">
    <nc r="C554">
      <f>SUM(C552:C553)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911" sId="1" odxf="1" dxf="1">
    <nc r="D554">
      <f>SUM(D552:D553)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912" sId="1" odxf="1" dxf="1">
    <nc r="E554">
      <f>SUM(E552:E553)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8913" sId="1" odxf="1" dxf="1">
    <nc r="F554">
      <f>SUM(F552:F553)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914" sId="1" odxf="1" dxf="1">
    <nc r="G554">
      <f>SUM(G552:G553)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915" sId="1" odxf="1" dxf="1">
    <nc r="H554">
      <f>SUM(H552:H553)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916" sId="1" odxf="1" dxf="1">
    <nc r="I554">
      <f>SUM(I552:I553)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917" sId="1" odxf="1" dxf="1">
    <nc r="J554">
      <f>SUM(J552:J553)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918" sId="1" odxf="1" dxf="1">
    <nc r="K554">
      <f>SUM(K552:K553)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919" sId="1" odxf="1" dxf="1">
    <nc r="L554">
      <f>SUM(L552:L553)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920" sId="1" odxf="1" dxf="1">
    <nc r="M554">
      <f>SUM(M552:M553)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8921" sId="1" ref="A556:XFD556" action="insertRow"/>
  <rfmt sheetId="1" sqref="A556" start="0" length="0">
    <dxf/>
  </rfmt>
  <rfmt sheetId="1" sqref="B556" start="0" length="0">
    <dxf/>
  </rfmt>
  <rcc rId="8922" sId="1">
    <nc r="C556">
      <f>D556+G556+H556+I556+J556+K556+L556+M556</f>
    </nc>
  </rcc>
  <rcc rId="8923" sId="1">
    <nc r="D556">
      <f>SUM(E556,F556)</f>
    </nc>
  </rcc>
  <rfmt sheetId="1" sqref="E556" start="0" length="0">
    <dxf>
      <border outline="0">
        <right/>
      </border>
    </dxf>
  </rfmt>
  <rfmt sheetId="1" sqref="F556" start="0" length="0">
    <dxf/>
  </rfmt>
  <rfmt sheetId="1" sqref="G556" start="0" length="0">
    <dxf/>
  </rfmt>
  <rrc rId="8924" sId="1" ref="A557:XFD557" action="insertRow"/>
  <rfmt sheetId="1" sqref="A557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557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8925" sId="1" odxf="1" dxf="1">
    <nc r="C557">
      <f>SUM(C555:C556)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926" sId="1" odxf="1" dxf="1">
    <nc r="D557">
      <f>SUM(D555:D556)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927" sId="1" odxf="1" dxf="1">
    <nc r="E557">
      <f>SUM(E555:E556)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8928" sId="1" odxf="1" dxf="1">
    <nc r="F557">
      <f>SUM(F555:F556)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929" sId="1" odxf="1" dxf="1">
    <nc r="G557">
      <f>SUM(G555:G556)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930" sId="1" odxf="1" dxf="1">
    <nc r="H557">
      <f>SUM(H555:H556)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931" sId="1" odxf="1" dxf="1">
    <nc r="I557">
      <f>SUM(I555:I556)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932" sId="1" odxf="1" dxf="1">
    <nc r="J557">
      <f>SUM(J555:J556)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933" sId="1" odxf="1" dxf="1">
    <nc r="K557">
      <f>SUM(K555:K556)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934" sId="1" odxf="1" dxf="1">
    <nc r="L557">
      <f>SUM(L555:L556)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935" sId="1" odxf="1" dxf="1">
    <nc r="M557">
      <f>SUM(M555:M556)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8936" sId="1" ref="A559:XFD559" action="insertRow"/>
  <rfmt sheetId="1" sqref="A559" start="0" length="0">
    <dxf/>
  </rfmt>
  <rfmt sheetId="1" sqref="B559" start="0" length="0">
    <dxf/>
  </rfmt>
  <rcc rId="8937" sId="1">
    <nc r="C559">
      <f>D559+G559+H559+I559+J559+K559+L559+M559</f>
    </nc>
  </rcc>
  <rcc rId="8938" sId="1">
    <nc r="D559">
      <f>SUM(E559,F559)</f>
    </nc>
  </rcc>
  <rfmt sheetId="1" sqref="E559" start="0" length="0">
    <dxf>
      <border outline="0">
        <right/>
      </border>
    </dxf>
  </rfmt>
  <rfmt sheetId="1" sqref="F559" start="0" length="0">
    <dxf/>
  </rfmt>
  <rfmt sheetId="1" sqref="G559" start="0" length="0">
    <dxf/>
  </rfmt>
  <rrc rId="8939" sId="1" ref="A560:XFD560" action="insertRow"/>
  <rfmt sheetId="1" sqref="A560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560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8940" sId="1" odxf="1" dxf="1">
    <nc r="C560">
      <f>SUM(C558:C559)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941" sId="1" odxf="1" dxf="1">
    <nc r="D560">
      <f>SUM(D558:D559)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942" sId="1" odxf="1" dxf="1">
    <nc r="E560">
      <f>SUM(E558:E559)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8943" sId="1" odxf="1" dxf="1">
    <nc r="F560">
      <f>SUM(F558:F559)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944" sId="1" odxf="1" dxf="1">
    <nc r="G560">
      <f>SUM(G558:G559)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945" sId="1" odxf="1" dxf="1">
    <nc r="H560">
      <f>SUM(H558:H559)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946" sId="1" odxf="1" dxf="1">
    <nc r="I560">
      <f>SUM(I558:I559)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947" sId="1" odxf="1" dxf="1">
    <nc r="J560">
      <f>SUM(J558:J559)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948" sId="1" odxf="1" dxf="1">
    <nc r="K560">
      <f>SUM(K558:K559)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949" sId="1" odxf="1" dxf="1">
    <nc r="L560">
      <f>SUM(L558:L559)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950" sId="1" odxf="1" dxf="1">
    <nc r="M560">
      <f>SUM(M558:M559)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8951" sId="1" ref="A562:XFD562" action="insertRow"/>
  <rfmt sheetId="1" sqref="A562" start="0" length="0">
    <dxf/>
  </rfmt>
  <rfmt sheetId="1" sqref="B562" start="0" length="0">
    <dxf/>
  </rfmt>
  <rcc rId="8952" sId="1">
    <nc r="C562">
      <f>D562+G562+H562+I562+J562+K562+L562+M562</f>
    </nc>
  </rcc>
  <rcc rId="8953" sId="1">
    <nc r="D562">
      <f>SUM(E562,F562)</f>
    </nc>
  </rcc>
  <rfmt sheetId="1" sqref="E562" start="0" length="0">
    <dxf>
      <border outline="0">
        <right/>
      </border>
    </dxf>
  </rfmt>
  <rfmt sheetId="1" sqref="F562" start="0" length="0">
    <dxf/>
  </rfmt>
  <rfmt sheetId="1" sqref="G562" start="0" length="0">
    <dxf/>
  </rfmt>
  <rfmt sheetId="1" sqref="K562" start="0" length="0">
    <dxf/>
  </rfmt>
  <rrc rId="8954" sId="1" ref="A563:XFD563" action="insertRow"/>
  <rfmt sheetId="1" sqref="A563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563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8955" sId="1" odxf="1" dxf="1">
    <nc r="C563">
      <f>SUM(C561:C562)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956" sId="1" odxf="1" dxf="1">
    <nc r="D563">
      <f>SUM(D561:D562)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957" sId="1" odxf="1" dxf="1">
    <nc r="E563">
      <f>SUM(E561:E562)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8958" sId="1" odxf="1" dxf="1">
    <nc r="F563">
      <f>SUM(F561:F562)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959" sId="1" odxf="1" dxf="1">
    <nc r="G563">
      <f>SUM(G561:G562)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960" sId="1" odxf="1" dxf="1">
    <nc r="H563">
      <f>SUM(H561:H562)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961" sId="1" odxf="1" dxf="1">
    <nc r="I563">
      <f>SUM(I561:I562)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962" sId="1" odxf="1" dxf="1">
    <nc r="J563">
      <f>SUM(J561:J562)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963" sId="1" odxf="1" dxf="1">
    <nc r="K563">
      <f>SUM(K561:K562)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964" sId="1" odxf="1" dxf="1">
    <nc r="L563">
      <f>SUM(L561:L562)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965" sId="1" odxf="1" dxf="1">
    <nc r="M563">
      <f>SUM(M561:M562)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8966" sId="1" ref="A565:XFD565" action="insertRow"/>
  <rfmt sheetId="1" sqref="A56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565" start="0" length="0">
    <dxf/>
  </rfmt>
  <rcc rId="8967" sId="1">
    <nc r="C565">
      <f>D565+G565+H565+I565+J565+K565+L565+M565</f>
    </nc>
  </rcc>
  <rcc rId="8968" sId="1">
    <nc r="D565">
      <f>SUM(E565,F565)</f>
    </nc>
  </rcc>
  <rfmt sheetId="1" sqref="E565" start="0" length="0">
    <dxf>
      <border outline="0">
        <right/>
      </border>
    </dxf>
  </rfmt>
  <rfmt sheetId="1" sqref="F565" start="0" length="0">
    <dxf/>
  </rfmt>
  <rfmt sheetId="1" sqref="G565" start="0" length="0">
    <dxf/>
  </rfmt>
  <rrc rId="8969" sId="1" ref="A566:XFD566" action="insertRow"/>
  <rfmt sheetId="1" sqref="A566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566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8970" sId="1" odxf="1" dxf="1">
    <nc r="C566">
      <f>SUM(C564:C565)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971" sId="1" odxf="1" dxf="1">
    <nc r="D566">
      <f>SUM(D564:D565)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972" sId="1" odxf="1" dxf="1">
    <nc r="E566">
      <f>SUM(E564:E565)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8973" sId="1" odxf="1" dxf="1">
    <nc r="F566">
      <f>SUM(F564:F565)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974" sId="1" odxf="1" dxf="1">
    <nc r="G566">
      <f>SUM(G564:G565)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975" sId="1" odxf="1" dxf="1">
    <nc r="H566">
      <f>SUM(H564:H565)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976" sId="1" odxf="1" dxf="1">
    <nc r="I566">
      <f>SUM(I564:I565)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977" sId="1" odxf="1" dxf="1">
    <nc r="J566">
      <f>SUM(J564:J565)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978" sId="1" odxf="1" dxf="1">
    <nc r="K566">
      <f>SUM(K564:K565)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979" sId="1" odxf="1" dxf="1">
    <nc r="L566">
      <f>SUM(L564:L565)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980" sId="1" odxf="1" dxf="1">
    <nc r="M566">
      <f>SUM(M564:M565)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8981" sId="1" ref="A568:XFD568" action="insertRow"/>
  <rfmt sheetId="1" sqref="A56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568" start="0" length="0">
    <dxf/>
  </rfmt>
  <rcc rId="8982" sId="1">
    <nc r="C568">
      <f>D568+G568+H568+I568+J568+K568+L568+M568</f>
    </nc>
  </rcc>
  <rcc rId="8983" sId="1">
    <nc r="D568">
      <f>SUM(E568,F568)</f>
    </nc>
  </rcc>
  <rfmt sheetId="1" sqref="E568" start="0" length="0">
    <dxf>
      <border outline="0">
        <right/>
      </border>
    </dxf>
  </rfmt>
  <rfmt sheetId="1" sqref="F568" start="0" length="0">
    <dxf/>
  </rfmt>
  <rfmt sheetId="1" sqref="G568" start="0" length="0">
    <dxf/>
  </rfmt>
  <rfmt sheetId="1" sqref="H568" start="0" length="0">
    <dxf/>
  </rfmt>
  <rrc rId="8984" sId="1" ref="A569:XFD569" action="insertRow"/>
  <rfmt sheetId="1" sqref="A569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569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8985" sId="1" odxf="1" dxf="1">
    <nc r="C569">
      <f>SUM(C567:C568)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986" sId="1" odxf="1" dxf="1">
    <nc r="D569">
      <f>SUM(D567:D568)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987" sId="1" odxf="1" dxf="1">
    <nc r="E569">
      <f>SUM(E567:E568)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8988" sId="1" odxf="1" dxf="1">
    <nc r="F569">
      <f>SUM(F567:F568)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989" sId="1" odxf="1" dxf="1">
    <nc r="G569">
      <f>SUM(G567:G568)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990" sId="1" odxf="1" dxf="1">
    <nc r="H569">
      <f>SUM(H567:H568)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991" sId="1" odxf="1" dxf="1">
    <nc r="I569">
      <f>SUM(I567:I568)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992" sId="1" odxf="1" dxf="1">
    <nc r="J569">
      <f>SUM(J567:J568)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993" sId="1" odxf="1" dxf="1">
    <nc r="K569">
      <f>SUM(K567:K568)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994" sId="1" odxf="1" dxf="1">
    <nc r="L569">
      <f>SUM(L567:L568)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8995" sId="1" odxf="1" dxf="1">
    <nc r="M569">
      <f>SUM(M567:M568)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8996" sId="1" ref="A571:XFD571" action="insertRow"/>
  <rfmt sheetId="1" sqref="A571" start="0" length="0">
    <dxf>
      <numFmt numFmtId="0" formatCode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571" start="0" length="0">
    <dxf/>
  </rfmt>
  <rcc rId="8997" sId="1">
    <nc r="C571">
      <f>D571+G571+H571+I571+J571+K571+L571+M571</f>
    </nc>
  </rcc>
  <rcc rId="8998" sId="1">
    <nc r="D571">
      <f>SUM(E571,F571)</f>
    </nc>
  </rcc>
  <rfmt sheetId="1" sqref="E571" start="0" length="0">
    <dxf>
      <border outline="0">
        <right/>
      </border>
    </dxf>
  </rfmt>
  <rfmt sheetId="1" sqref="F571" start="0" length="0">
    <dxf/>
  </rfmt>
  <rfmt sheetId="1" sqref="G571" start="0" length="0">
    <dxf/>
  </rfmt>
  <rfmt sheetId="1" sqref="H571" start="0" length="0">
    <dxf/>
  </rfmt>
  <rrc rId="8999" sId="1" ref="A572:XFD572" action="insertRow"/>
  <rfmt sheetId="1" sqref="A572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572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9000" sId="1" odxf="1" dxf="1">
    <nc r="C572">
      <f>SUM(C570:C571)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9001" sId="1" odxf="1" dxf="1">
    <nc r="D572">
      <f>SUM(D570:D571)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9002" sId="1" odxf="1" dxf="1">
    <nc r="E572">
      <f>SUM(E570:E571)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9003" sId="1" odxf="1" dxf="1">
    <nc r="F572">
      <f>SUM(F570:F571)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9004" sId="1" odxf="1" dxf="1">
    <nc r="G572">
      <f>SUM(G570:G571)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9005" sId="1" odxf="1" dxf="1">
    <nc r="H572">
      <f>SUM(H570:H571)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9006" sId="1" odxf="1" dxf="1">
    <nc r="I572">
      <f>SUM(I570:I571)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9007" sId="1" odxf="1" dxf="1">
    <nc r="J572">
      <f>SUM(J570:J571)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9008" sId="1" odxf="1" dxf="1">
    <nc r="K572">
      <f>SUM(K570:K571)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9009" sId="1" odxf="1" dxf="1">
    <nc r="L572">
      <f>SUM(L570:L571)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9010" sId="1" odxf="1" dxf="1">
    <nc r="M572">
      <f>SUM(M570:M571)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9011" sId="1" ref="A574:XFD574" action="insertRow"/>
  <rfmt sheetId="1" sqref="A574" start="0" length="0">
    <dxf>
      <numFmt numFmtId="0" formatCode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574" start="0" length="0">
    <dxf/>
  </rfmt>
  <rcc rId="9012" sId="1">
    <nc r="C574">
      <f>D574+G574+H574+I574+J574+K574+L574+M574</f>
    </nc>
  </rcc>
  <rcc rId="9013" sId="1">
    <nc r="D574">
      <f>SUM(E574,F574)</f>
    </nc>
  </rcc>
  <rfmt sheetId="1" sqref="E574" start="0" length="0">
    <dxf>
      <border outline="0">
        <right/>
      </border>
    </dxf>
  </rfmt>
  <rfmt sheetId="1" sqref="F574" start="0" length="0">
    <dxf/>
  </rfmt>
  <rfmt sheetId="1" sqref="G574" start="0" length="0">
    <dxf/>
  </rfmt>
  <rfmt sheetId="1" sqref="H574" start="0" length="0">
    <dxf/>
  </rfmt>
  <rrc rId="9014" sId="1" ref="A575:XFD575" action="insertRow"/>
  <rfmt sheetId="1" sqref="A575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575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9015" sId="1" odxf="1" dxf="1">
    <nc r="C575">
      <f>SUM(C573:C574)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9016" sId="1" odxf="1" dxf="1">
    <nc r="D575">
      <f>SUM(D573:D574)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9017" sId="1" odxf="1" dxf="1">
    <nc r="E575">
      <f>SUM(E573:E574)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9018" sId="1" odxf="1" dxf="1">
    <nc r="F575">
      <f>SUM(F573:F574)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9019" sId="1" odxf="1" dxf="1">
    <nc r="G575">
      <f>SUM(G573:G574)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9020" sId="1" odxf="1" dxf="1">
    <nc r="H575">
      <f>SUM(H573:H574)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9021" sId="1" odxf="1" dxf="1">
    <nc r="I575">
      <f>SUM(I573:I574)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9022" sId="1" odxf="1" dxf="1">
    <nc r="J575">
      <f>SUM(J573:J574)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9023" sId="1" odxf="1" dxf="1">
    <nc r="K575">
      <f>SUM(K573:K574)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9024" sId="1" odxf="1" dxf="1">
    <nc r="L575">
      <f>SUM(L573:L574)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9025" sId="1" odxf="1" dxf="1">
    <nc r="M575">
      <f>SUM(M573:M574)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rc rId="9026" sId="1" ref="A577:XFD577" action="insertRow"/>
  <rfmt sheetId="1" sqref="A577" start="0" length="0">
    <dxf>
      <numFmt numFmtId="0" formatCode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577" start="0" length="0">
    <dxf/>
  </rfmt>
  <rcc rId="9027" sId="1">
    <nc r="C577">
      <f>D577+G577+H577+I577+J577+K577+L577+M577</f>
    </nc>
  </rcc>
  <rcc rId="9028" sId="1">
    <nc r="D577">
      <f>SUM(E577,F577)</f>
    </nc>
  </rcc>
  <rfmt sheetId="1" sqref="E577" start="0" length="0">
    <dxf>
      <border outline="0">
        <right/>
      </border>
    </dxf>
  </rfmt>
  <rfmt sheetId="1" sqref="F577" start="0" length="0">
    <dxf/>
  </rfmt>
  <rfmt sheetId="1" sqref="G577" start="0" length="0">
    <dxf/>
  </rfmt>
  <rfmt sheetId="1" sqref="H577" start="0" length="0">
    <dxf/>
  </rfmt>
  <rrc rId="9029" sId="1" ref="A578:XFD578" action="insertRow"/>
  <rfmt sheetId="1" sqref="A578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fmt sheetId="1" sqref="B578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9030" sId="1" odxf="1" dxf="1">
    <nc r="C578">
      <f>SUM(C576:C577)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9031" sId="1" odxf="1" dxf="1">
    <nc r="D578">
      <f>SUM(D576:D577)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9032" sId="1" odxf="1" dxf="1">
    <nc r="E578">
      <f>SUM(E576:E577)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9033" sId="1" odxf="1" dxf="1">
    <nc r="F578">
      <f>SUM(F576:F577)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9034" sId="1" odxf="1" dxf="1">
    <nc r="G578">
      <f>SUM(G576:G577)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9035" sId="1" odxf="1" dxf="1">
    <nc r="H578">
      <f>SUM(H576:H577)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9036" sId="1" odxf="1" dxf="1">
    <nc r="I578">
      <f>SUM(I576:I577)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9037" sId="1" odxf="1" dxf="1">
    <nc r="J578">
      <f>SUM(J576:J577)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9038" sId="1" odxf="1" dxf="1">
    <nc r="K578">
      <f>SUM(K576:K577)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9039" sId="1" odxf="1" dxf="1">
    <nc r="L578">
      <f>SUM(L576:L577)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9040" sId="1" odxf="1" dxf="1">
    <nc r="M578">
      <f>SUM(M576:M577)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9041" sId="1">
    <oc r="C525">
      <f>SUM(C528:C576)</f>
    </oc>
    <nc r="C525">
      <f>SUM(C528,C531,C534,C537,C540,C543,C546,C549,C552,C555,C558,C561,C564,C567,C570,C573,C576)</f>
    </nc>
  </rcc>
  <rcc rId="9042" sId="1">
    <oc r="D525">
      <f>SUM(D528:D576)</f>
    </oc>
    <nc r="D525">
      <f>SUM(D528,D531,D534,D537,D540,D543,D546,D549,D552,D555,D558,D561,D564,D567,D570,D573,D576)</f>
    </nc>
  </rcc>
  <rcc rId="9043" sId="1">
    <oc r="E525">
      <f>SUM(E528:E576)</f>
    </oc>
    <nc r="E525">
      <f>SUM(E528,E531,E534,E537,E540,E543,E546,E549,E552,E555,E558,E561,E564,E567,E570,E573,E576)</f>
    </nc>
  </rcc>
  <rcc rId="9044" sId="1">
    <oc r="F525">
      <f>SUM(F528:F576)</f>
    </oc>
    <nc r="F525">
      <f>SUM(F528,F531,F534,F537,F540,F543,F546,F549,F552,F555,F558,F561,F564,F567,F570,F573,F576)</f>
    </nc>
  </rcc>
  <rcc rId="9045" sId="1">
    <oc r="G525">
      <f>SUM(G528:G576)</f>
    </oc>
    <nc r="G525">
      <f>SUM(G528,G531,G534,G537,G540,G543,G546,G549,G552,G555,G558,G561,G564,G567,G570,G573,G576)</f>
    </nc>
  </rcc>
  <rcc rId="9046" sId="1">
    <oc r="H525">
      <f>SUM(H528:H576)</f>
    </oc>
    <nc r="H525">
      <f>SUM(H528,H531,H534,H537,H540,H543,H546,H549,H552,H555,H558,H561,H564,H567,H570,H573,H576)</f>
    </nc>
  </rcc>
  <rcc rId="9047" sId="1">
    <oc r="I525">
      <f>SUM(I528:I576)</f>
    </oc>
    <nc r="I525">
      <f>SUM(I528,I531,I534,I537,I540,I543,I546,I549,I552,I555,I558,I561,I564,I567,I570,I573,I576)</f>
    </nc>
  </rcc>
  <rcc rId="9048" sId="1">
    <oc r="J525">
      <f>SUM(J528:J576)</f>
    </oc>
    <nc r="J525">
      <f>SUM(J528,J531,J534,J537,J540,J543,J546,J549,J552,J555,J558,J561,J564,J567,J570,J573,J576)</f>
    </nc>
  </rcc>
  <rcc rId="9049" sId="1">
    <oc r="K525">
      <f>SUM(K528:K576)</f>
    </oc>
    <nc r="K525">
      <f>SUM(K528,K531,K534,K537,K540,K543,K546,K549,K552,K555,K558,K561,K564,K567,K570,K573,K576)</f>
    </nc>
  </rcc>
  <rcc rId="9050" sId="1">
    <oc r="L525">
      <f>SUM(L528:L576)</f>
    </oc>
    <nc r="L525">
      <f>SUM(L528,L531,L534,L537,L540,L543,L546,L549,L552,L555,L558,L561,L564,L567,L570,L573,L576)</f>
    </nc>
  </rcc>
  <rcc rId="9051" sId="1">
    <oc r="M525">
      <f>SUM(M528:M576)</f>
    </oc>
    <nc r="M525">
      <f>SUM(M528,M531,M534,M537,M540,M543,M546,M549,M552,M555,M558,M561,M564,M567,M570,M573,M576)</f>
    </nc>
  </rcc>
  <rcc rId="9052" sId="1">
    <nc r="E526">
      <f>SUM(E529,E532,E535,E538,E541,E544,E547,E550,E553,E556,E559,E562,E565,E568,E571,E574,E577)</f>
    </nc>
  </rcc>
  <rcc rId="9053" sId="1" odxf="1" dxf="1">
    <nc r="F526">
      <f>SUM(F529,F532,F535,F538,F541,F544,F547,F550,F553,F556,F559,F562,F565,F568,F571,F574,F577)</f>
    </nc>
    <ndxf>
      <border outline="0">
        <right/>
      </border>
    </ndxf>
  </rcc>
  <rcc rId="9054" sId="1" odxf="1" dxf="1">
    <nc r="G526">
      <f>SUM(G529,G532,G535,G538,G541,G544,G547,G550,G553,G556,G559,G562,G565,G568,G571,G574,G577)</f>
    </nc>
    <ndxf>
      <border outline="0">
        <right/>
      </border>
    </ndxf>
  </rcc>
  <rcc rId="9055" sId="1" odxf="1" dxf="1">
    <nc r="H526">
      <f>SUM(H529,H532,H535,H538,H541,H544,H547,H550,H553,H556,H559,H562,H565,H568,H571,H574,H577)</f>
    </nc>
    <ndxf>
      <border outline="0">
        <right/>
      </border>
    </ndxf>
  </rcc>
  <rcc rId="9056" sId="1" odxf="1" dxf="1">
    <nc r="I526">
      <f>SUM(I529,I532,I535,I538,I541,I544,I547,I550,I553,I556,I559,I562,I565,I568,I571,I574,I577)</f>
    </nc>
    <ndxf>
      <border outline="0">
        <right/>
      </border>
    </ndxf>
  </rcc>
  <rcc rId="9057" sId="1" odxf="1" dxf="1">
    <nc r="J526">
      <f>SUM(J529,J532,J535,J538,J541,J544,J547,J550,J553,J556,J559,J562,J565,J568,J571,J574,J577)</f>
    </nc>
    <ndxf>
      <border outline="0">
        <right/>
      </border>
    </ndxf>
  </rcc>
  <rcc rId="9058" sId="1" odxf="1" dxf="1">
    <nc r="K526">
      <f>SUM(K529,K532,K535,K538,K541,K544,K547,K550,K553,K556,K559,K562,K565,K568,K571,K574,K577)</f>
    </nc>
    <ndxf>
      <border outline="0">
        <right/>
      </border>
    </ndxf>
  </rcc>
  <rcc rId="9059" sId="1" odxf="1" dxf="1">
    <nc r="L526">
      <f>SUM(L529,L532,L535,L538,L541,L544,L547,L550,L553,L556,L559,L562,L565,L568,L571,L574,L577)</f>
    </nc>
    <ndxf>
      <border outline="0">
        <right/>
      </border>
    </ndxf>
  </rcc>
  <rcc rId="9060" sId="1" odxf="1" dxf="1">
    <nc r="M526">
      <f>SUM(M529,M532,M535,M538,M541,M544,M547,M550,M553,M556,M559,M562,M565,M568,M571,M574,M577)</f>
    </nc>
    <ndxf>
      <border outline="0">
        <right/>
      </border>
    </ndxf>
  </rcc>
  <rcc rId="9061" sId="1">
    <nc r="C527">
      <f>SUM(C525,C526)</f>
    </nc>
  </rcc>
  <rcc rId="9062" sId="1">
    <nc r="D527">
      <f>SUM(D525,D526)</f>
    </nc>
  </rcc>
  <rcc rId="9063" sId="1" odxf="1" dxf="1">
    <nc r="E527">
      <f>SUM(E525,E526)</f>
    </nc>
    <odxf>
      <border outline="0">
        <right/>
      </border>
    </odxf>
    <ndxf>
      <border outline="0">
        <right style="thin">
          <color indexed="64"/>
        </right>
      </border>
    </ndxf>
  </rcc>
  <rcc rId="9064" sId="1">
    <nc r="F527">
      <f>SUM(F525,F526)</f>
    </nc>
  </rcc>
  <rcc rId="9065" sId="1">
    <nc r="G527">
      <f>SUM(G525,G526)</f>
    </nc>
  </rcc>
  <rcc rId="9066" sId="1">
    <nc r="H527">
      <f>SUM(H525,H526)</f>
    </nc>
  </rcc>
  <rcc rId="9067" sId="1">
    <nc r="I527">
      <f>SUM(I525,I526)</f>
    </nc>
  </rcc>
  <rcc rId="9068" sId="1">
    <nc r="J527">
      <f>SUM(J525,J526)</f>
    </nc>
  </rcc>
  <rcc rId="9069" sId="1">
    <nc r="K527">
      <f>SUM(K525,K526)</f>
    </nc>
  </rcc>
  <rcc rId="9070" sId="1">
    <nc r="L527">
      <f>SUM(L525,L526)</f>
    </nc>
  </rcc>
  <rcc rId="9071" sId="1">
    <nc r="M527">
      <f>SUM(M525,M526)</f>
    </nc>
  </rcc>
  <rfmt sheetId="1" sqref="C527:M527" start="0" length="2147483647">
    <dxf>
      <font>
        <b/>
      </font>
    </dxf>
  </rfmt>
</revisions>
</file>

<file path=xl/revisions/revisionLog12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072" sId="1" ref="A580:XFD580" action="insertRow"/>
  <rfmt sheetId="1" sqref="A580" start="0" length="0">
    <dxf>
      <font>
        <b val="0"/>
        <color indexed="8"/>
        <name val="Times New Roman"/>
        <scheme val="none"/>
      </font>
      <fill>
        <patternFill patternType="none">
          <bgColor indexed="65"/>
        </patternFill>
      </fill>
      <alignment horizontal="left" vertical="top" wrapText="1" readingOrder="0"/>
    </dxf>
  </rfmt>
  <rfmt sheetId="1" sqref="B580" start="0" length="0">
    <dxf>
      <font>
        <b val="0"/>
        <color indexed="8"/>
        <name val="Times New Roman"/>
        <scheme val="none"/>
      </font>
      <fill>
        <patternFill patternType="none">
          <bgColor indexed="65"/>
        </patternFill>
      </fill>
      <alignment horizontal="left" vertical="top" wrapText="1" readingOrder="0"/>
      <border outline="0">
        <top style="thin">
          <color indexed="64"/>
        </top>
      </border>
    </dxf>
  </rfmt>
  <rcc rId="9073" sId="1" odxf="1" dxf="1">
    <nc r="C580">
      <f>D580+G580+H580+I580+J580+K580+L580+M580</f>
    </nc>
    <odxf>
      <font>
        <b/>
        <name val="Times New Roman"/>
        <scheme val="none"/>
      </font>
      <fill>
        <patternFill patternType="solid">
          <bgColor theme="9" tint="0.59999389629810485"/>
        </patternFill>
      </fill>
    </odxf>
    <ndxf>
      <font>
        <b val="0"/>
        <name val="Times New Roman"/>
        <scheme val="none"/>
      </font>
      <fill>
        <patternFill patternType="none">
          <bgColor indexed="65"/>
        </patternFill>
      </fill>
    </ndxf>
  </rcc>
  <rcc rId="9074" sId="1" odxf="1" dxf="1">
    <nc r="D580">
      <f>SUM(E580,F580)</f>
    </nc>
    <odxf>
      <font>
        <b/>
        <name val="Times New Roman"/>
        <scheme val="none"/>
      </font>
      <fill>
        <patternFill patternType="solid">
          <bgColor theme="9" tint="0.59999389629810485"/>
        </patternFill>
      </fill>
      <border outline="0">
        <left/>
        <right/>
        <top/>
        <bottom/>
      </border>
    </odxf>
    <n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E580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1" sqref="F580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G580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H580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580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580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580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L580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580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580" start="0" length="0">
    <dxf>
      <font>
        <b val="0"/>
        <name val="Times New Roman"/>
        <scheme val="none"/>
      </font>
    </dxf>
  </rfmt>
  <rfmt sheetId="1" sqref="O580" start="0" length="0">
    <dxf>
      <font>
        <b val="0"/>
        <name val="Times New Roman"/>
        <scheme val="none"/>
      </font>
    </dxf>
  </rfmt>
  <rfmt sheetId="1" sqref="P580" start="0" length="0">
    <dxf>
      <font>
        <b val="0"/>
        <name val="Times New Roman"/>
        <scheme val="none"/>
      </font>
    </dxf>
  </rfmt>
  <rfmt sheetId="1" sqref="Q580" start="0" length="0">
    <dxf>
      <font>
        <b val="0"/>
        <name val="Times New Roman"/>
        <scheme val="none"/>
      </font>
    </dxf>
  </rfmt>
  <rfmt sheetId="1" sqref="R580" start="0" length="0">
    <dxf>
      <font>
        <b val="0"/>
        <name val="Times New Roman"/>
        <scheme val="none"/>
      </font>
    </dxf>
  </rfmt>
  <rfmt sheetId="1" sqref="A580:XFD580" start="0" length="0">
    <dxf>
      <font>
        <b val="0"/>
        <name val="Times New Roman"/>
        <scheme val="none"/>
      </font>
    </dxf>
  </rfmt>
  <rrc rId="9075" sId="1" ref="A581:XFD581" action="insertRow"/>
  <rfmt sheetId="1" sqref="M581" start="0" length="0">
    <dxf>
      <border>
        <right style="thin">
          <color indexed="64"/>
        </right>
      </border>
    </dxf>
  </rfmt>
  <rfmt sheetId="1" sqref="A581:M581" start="0" length="0">
    <dxf>
      <border>
        <bottom style="thin">
          <color indexed="64"/>
        </bottom>
      </border>
    </dxf>
  </rfmt>
  <rfmt sheetId="1" sqref="A581:M581">
    <dxf>
      <border>
        <top style="thin">
          <color indexed="64"/>
        </top>
        <bottom style="thin">
          <color indexed="64"/>
        </bottom>
        <horizontal style="thin">
          <color indexed="64"/>
        </horizontal>
      </border>
    </dxf>
  </rfmt>
  <rfmt sheetId="1" sqref="A580:M581">
    <dxf>
      <fill>
        <patternFill patternType="solid">
          <bgColor theme="4" tint="0.79998168889431442"/>
        </patternFill>
      </fill>
    </dxf>
  </rfmt>
  <rcc rId="9076" sId="1">
    <nc r="E580">
      <f>SUM(E526,E379,E376,E249,E246,E135,E117,E81,E68)</f>
    </nc>
  </rcc>
  <rcc rId="9077" sId="1" odxf="1" dxf="1">
    <nc r="F580">
      <f>SUM(F526,F379,F376,F249,F246,F135,F117,F81,F68)</f>
    </nc>
    <ndxf>
      <border outline="0">
        <right/>
      </border>
    </ndxf>
  </rcc>
  <rcc rId="9078" sId="1" odxf="1" dxf="1">
    <nc r="G580">
      <f>SUM(G526,G379,G376,G249,G246,G135,G117,G81,G68)</f>
    </nc>
    <ndxf>
      <border outline="0">
        <right/>
      </border>
    </ndxf>
  </rcc>
  <rcc rId="9079" sId="1" odxf="1" dxf="1">
    <nc r="H580">
      <f>SUM(H526,H379,H376,H249,H246,H135,H117,H81,H68)</f>
    </nc>
    <ndxf>
      <border outline="0">
        <right/>
      </border>
    </ndxf>
  </rcc>
  <rcc rId="9080" sId="1" odxf="1" dxf="1">
    <nc r="I580">
      <f>SUM(I526,I379,I376,I249,I246,I135,I117,I81,I68)</f>
    </nc>
    <ndxf>
      <border outline="0">
        <right/>
      </border>
    </ndxf>
  </rcc>
  <rcc rId="9081" sId="1" odxf="1" dxf="1">
    <nc r="J580">
      <f>SUM(J526,J379,J376,J249,J246,J135,J117,J81,J68)</f>
    </nc>
    <ndxf>
      <border outline="0">
        <right/>
      </border>
    </ndxf>
  </rcc>
  <rcc rId="9082" sId="1" odxf="1" dxf="1">
    <nc r="K580">
      <f>SUM(K526,K379,K376,K249,K246,K135,K117,K81,K68)</f>
    </nc>
    <ndxf>
      <border outline="0">
        <right/>
      </border>
    </ndxf>
  </rcc>
  <rcc rId="9083" sId="1" odxf="1" dxf="1">
    <nc r="L580">
      <f>SUM(L526,L379,L376,L249,L246,L135,L117,L81,L68)</f>
    </nc>
    <ndxf>
      <border outline="0">
        <right/>
      </border>
    </ndxf>
  </rcc>
  <rcc rId="9084" sId="1" odxf="1" dxf="1">
    <nc r="M580">
      <f>SUM(M526,M379,M376,M249,M246,M135,M117,M81,M68)</f>
    </nc>
    <ndxf>
      <border outline="0">
        <right/>
      </border>
    </ndxf>
  </rcc>
  <rcc rId="9085" sId="1">
    <nc r="C581">
      <f>SUM(C579,C580)</f>
    </nc>
  </rcc>
  <rcc rId="9086" sId="1">
    <nc r="D581">
      <f>SUM(D579,D580)</f>
    </nc>
  </rcc>
  <rcc rId="9087" sId="1">
    <nc r="E581">
      <f>SUM(E579,E580)</f>
    </nc>
  </rcc>
  <rcc rId="9088" sId="1">
    <nc r="F581">
      <f>SUM(F579,F580)</f>
    </nc>
  </rcc>
  <rcc rId="9089" sId="1">
    <nc r="G581">
      <f>SUM(G579,G580)</f>
    </nc>
  </rcc>
  <rcc rId="9090" sId="1">
    <nc r="H581">
      <f>SUM(H579,H580)</f>
    </nc>
  </rcc>
  <rcc rId="9091" sId="1">
    <nc r="I581">
      <f>SUM(I579,I580)</f>
    </nc>
  </rcc>
  <rcc rId="9092" sId="1">
    <nc r="J581">
      <f>SUM(J579,J580)</f>
    </nc>
  </rcc>
  <rcc rId="9093" sId="1">
    <nc r="K581">
      <f>SUM(K579,K580)</f>
    </nc>
  </rcc>
  <rcc rId="9094" sId="1">
    <nc r="L581">
      <f>SUM(L579,L580)</f>
    </nc>
  </rcc>
  <rcc rId="9095" sId="1">
    <nc r="M581">
      <f>SUM(M579,M580)</f>
    </nc>
  </rcc>
  <rfmt sheetId="1" sqref="C581:M581" start="0" length="2147483647">
    <dxf>
      <font>
        <b/>
      </font>
    </dxf>
  </rfmt>
</revisions>
</file>

<file path=xl/revisions/revisionLog12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096" sId="1">
    <oc r="D19">
      <f>E19+F19</f>
    </oc>
    <nc r="D19">
      <f>SUM(E19,F19)</f>
    </nc>
  </rcc>
</revisions>
</file>

<file path=xl/revisions/revisionLog12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097" sId="1">
    <nc r="E138">
      <f>SUM(E141,E144,E147,E150,E153,E156,E159,E162,E165,E168)</f>
    </nc>
  </rcc>
  <rcc rId="9098" sId="1" odxf="1" dxf="1">
    <nc r="F138">
      <f>SUM(F141,F144,F147,F150,F153,F156,F159,F162,F165,F168)</f>
    </nc>
    <odxf>
      <border outline="0">
        <right style="thin">
          <color indexed="64"/>
        </right>
      </border>
    </odxf>
    <ndxf>
      <border outline="0">
        <right/>
      </border>
    </ndxf>
  </rcc>
  <rcc rId="9099" sId="1" odxf="1" dxf="1">
    <nc r="G138">
      <f>SUM(G141,G144,G147,G150,G153,G156,G159,G162,G165,G168)</f>
    </nc>
    <odxf>
      <border outline="0">
        <right style="thin">
          <color indexed="64"/>
        </right>
      </border>
    </odxf>
    <ndxf>
      <border outline="0">
        <right/>
      </border>
    </ndxf>
  </rcc>
  <rcc rId="9100" sId="1" odxf="1" dxf="1">
    <nc r="H138">
      <f>SUM(H141,H144,H147,H150,H153,H156,H159,H162,H165,H168)</f>
    </nc>
    <odxf>
      <border outline="0">
        <right style="thin">
          <color indexed="64"/>
        </right>
      </border>
    </odxf>
    <ndxf>
      <border outline="0">
        <right/>
      </border>
    </ndxf>
  </rcc>
  <rcc rId="9101" sId="1" odxf="1" dxf="1">
    <nc r="I138">
      <f>SUM(I141,I144,I147,I150,I153,I156,I159,I162,I165,I168)</f>
    </nc>
    <odxf>
      <border outline="0">
        <right style="thin">
          <color indexed="64"/>
        </right>
      </border>
    </odxf>
    <ndxf>
      <border outline="0">
        <right/>
      </border>
    </ndxf>
  </rcc>
  <rcc rId="9102" sId="1" odxf="1" dxf="1">
    <nc r="J138">
      <f>SUM(J141,J144,J147,J150,J153,J156,J159,J162,J165,J168)</f>
    </nc>
    <odxf>
      <border outline="0">
        <right style="thin">
          <color indexed="64"/>
        </right>
      </border>
    </odxf>
    <ndxf>
      <border outline="0">
        <right/>
      </border>
    </ndxf>
  </rcc>
  <rcc rId="9103" sId="1" odxf="1" dxf="1">
    <nc r="K138">
      <f>SUM(K141,K144,K147,K150,K153,K156,K159,K162,K165,K168)</f>
    </nc>
    <odxf>
      <border outline="0">
        <right style="thin">
          <color indexed="64"/>
        </right>
      </border>
    </odxf>
    <ndxf>
      <border outline="0">
        <right/>
      </border>
    </ndxf>
  </rcc>
  <rcc rId="9104" sId="1" odxf="1" dxf="1">
    <nc r="L138">
      <f>SUM(L141,L144,L147,L150,L153,L156,L159,L162,L165,L168)</f>
    </nc>
    <odxf>
      <border outline="0">
        <right style="thin">
          <color indexed="64"/>
        </right>
      </border>
    </odxf>
    <ndxf>
      <border outline="0">
        <right/>
      </border>
    </ndxf>
  </rcc>
  <rcc rId="9105" sId="1" odxf="1" dxf="1">
    <nc r="M138">
      <f>SUM(M141,M144,M147,M150,M153,M156,M159,M162,M165,M168)</f>
    </nc>
    <odxf>
      <border outline="0">
        <right style="thin">
          <color indexed="64"/>
        </right>
      </border>
    </odxf>
    <ndxf>
      <border outline="0">
        <right/>
      </border>
    </ndxf>
  </rcc>
</revisions>
</file>

<file path=xl/revisions/revisionLog12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106" sId="1">
    <nc r="E171">
      <f>SUM(E174,E177,E181)</f>
    </nc>
  </rcc>
  <rcc rId="9107" sId="1" odxf="1" dxf="1">
    <nc r="F171">
      <f>SUM(F174,F177,F181)</f>
    </nc>
    <odxf>
      <border outline="0">
        <right style="thin">
          <color indexed="64"/>
        </right>
      </border>
    </odxf>
    <ndxf>
      <border outline="0">
        <right/>
      </border>
    </ndxf>
  </rcc>
  <rcc rId="9108" sId="1" odxf="1" dxf="1">
    <nc r="G171">
      <f>SUM(G174,G177,G181)</f>
    </nc>
    <odxf>
      <border outline="0">
        <right style="thin">
          <color indexed="64"/>
        </right>
      </border>
    </odxf>
    <ndxf>
      <border outline="0">
        <right/>
      </border>
    </ndxf>
  </rcc>
  <rcc rId="9109" sId="1" odxf="1" dxf="1">
    <nc r="H171">
      <f>SUM(H174,H177,H181)</f>
    </nc>
    <odxf>
      <border outline="0">
        <right style="thin">
          <color indexed="64"/>
        </right>
      </border>
    </odxf>
    <ndxf>
      <border outline="0">
        <right/>
      </border>
    </ndxf>
  </rcc>
  <rcc rId="9110" sId="1" odxf="1" dxf="1">
    <nc r="I171">
      <f>SUM(I174,I177,I181)</f>
    </nc>
    <odxf>
      <border outline="0">
        <right style="thin">
          <color indexed="64"/>
        </right>
      </border>
    </odxf>
    <ndxf>
      <border outline="0">
        <right/>
      </border>
    </ndxf>
  </rcc>
  <rcc rId="9111" sId="1" odxf="1" dxf="1">
    <nc r="J171">
      <f>SUM(J174,J177,J181)</f>
    </nc>
    <odxf>
      <border outline="0">
        <right style="thin">
          <color indexed="64"/>
        </right>
      </border>
    </odxf>
    <ndxf>
      <border outline="0">
        <right/>
      </border>
    </ndxf>
  </rcc>
  <rcc rId="9112" sId="1" odxf="1" dxf="1">
    <nc r="K171">
      <f>SUM(K174,K177,K181)</f>
    </nc>
    <odxf>
      <border outline="0">
        <right style="thin">
          <color indexed="64"/>
        </right>
      </border>
    </odxf>
    <ndxf>
      <border outline="0">
        <right/>
      </border>
    </ndxf>
  </rcc>
  <rcc rId="9113" sId="1" odxf="1" dxf="1">
    <nc r="L171">
      <f>SUM(L174,L177,L181)</f>
    </nc>
    <odxf>
      <border outline="0">
        <right style="thin">
          <color indexed="64"/>
        </right>
      </border>
    </odxf>
    <ndxf>
      <border outline="0">
        <right/>
      </border>
    </ndxf>
  </rcc>
  <rcc rId="9114" sId="1" odxf="1" dxf="1">
    <nc r="M171">
      <f>SUM(M174,M177,M181)</f>
    </nc>
    <odxf>
      <border outline="0">
        <right style="thin">
          <color indexed="64"/>
        </right>
      </border>
    </odxf>
    <ndxf>
      <border outline="0">
        <right/>
      </border>
    </ndxf>
  </rcc>
  <rcc rId="9115" sId="1">
    <nc r="C172">
      <f>SUM(C170,C171)</f>
    </nc>
  </rcc>
  <rcc rId="9116" sId="1">
    <nc r="D172">
      <f>SUM(D170,D171)</f>
    </nc>
  </rcc>
  <rcc rId="9117" sId="1" odxf="1" dxf="1">
    <nc r="E172">
      <f>SUM(E170,E171)</f>
    </nc>
    <odxf>
      <border outline="0">
        <right/>
      </border>
    </odxf>
    <ndxf>
      <border outline="0">
        <right style="thin">
          <color indexed="64"/>
        </right>
      </border>
    </ndxf>
  </rcc>
  <rcc rId="9118" sId="1">
    <nc r="F172">
      <f>SUM(F170,F171)</f>
    </nc>
  </rcc>
  <rcc rId="9119" sId="1">
    <nc r="G172">
      <f>SUM(G170,G171)</f>
    </nc>
  </rcc>
  <rcc rId="9120" sId="1">
    <nc r="H172">
      <f>SUM(H170,H171)</f>
    </nc>
  </rcc>
  <rcc rId="9121" sId="1">
    <nc r="I172">
      <f>SUM(I170,I171)</f>
    </nc>
  </rcc>
  <rcc rId="9122" sId="1">
    <nc r="J172">
      <f>SUM(J170,J171)</f>
    </nc>
  </rcc>
  <rcc rId="9123" sId="1">
    <nc r="K172">
      <f>SUM(K170,K171)</f>
    </nc>
  </rcc>
  <rcc rId="9124" sId="1">
    <nc r="L172">
      <f>SUM(L170,L171)</f>
    </nc>
  </rcc>
  <rcc rId="9125" sId="1">
    <nc r="M172">
      <f>SUM(M170,M171)</f>
    </nc>
  </rcc>
  <rfmt sheetId="1" sqref="C172:M172" start="0" length="2147483647">
    <dxf>
      <font>
        <b/>
      </font>
    </dxf>
  </rfmt>
</revisions>
</file>

<file path=xl/revisions/revisionLog12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580:M580" start="0" length="2147483647">
    <dxf>
      <font>
        <i/>
      </font>
    </dxf>
  </rfmt>
</revisions>
</file>

<file path=xl/revisions/revisionLog12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2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126" sId="1">
    <nc r="G243">
      <v>-125000</v>
    </nc>
  </rcc>
  <rcc rId="9127" sId="1">
    <nc r="J243">
      <v>-100400</v>
    </nc>
  </rcc>
  <rcv guid="{CFE03FCF-A4D8-435A-8A9B-0544466F5A93}" action="delete"/>
  <rcv guid="{CFE03FCF-A4D8-435A-8A9B-0544466F5A93}" action="add"/>
</revisions>
</file>

<file path=xl/revisions/revisionLog12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128" sId="1">
    <nc r="G409">
      <v>25000</v>
    </nc>
  </rcc>
  <rcc rId="9129" sId="1">
    <nc r="J427">
      <v>50400</v>
    </nc>
  </rcc>
  <rcc rId="9130" sId="1">
    <nc r="J19">
      <v>5000</v>
    </nc>
  </rcc>
  <rcc rId="9131" sId="1">
    <nc r="J535">
      <v>50000</v>
    </nc>
  </rcc>
  <rcc rId="9132" sId="1">
    <nc r="G217">
      <v>83000</v>
    </nc>
  </rcc>
</revisions>
</file>

<file path=xl/revisions/revisionLog12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133" sId="1">
    <nc r="J93">
      <v>-8600</v>
    </nc>
  </rcc>
  <rcc rId="9134" sId="1">
    <nc r="J193">
      <v>-21400</v>
    </nc>
  </rcc>
  <rcc rId="9135" sId="1">
    <nc r="G535">
      <v>30000</v>
    </nc>
  </rcc>
  <rcv guid="{CFE03FCF-A4D8-435A-8A9B-0544466F5A93}" action="delete"/>
  <rcv guid="{CFE03FCF-A4D8-435A-8A9B-0544466F5A93}" action="add"/>
</revisions>
</file>

<file path=xl/revisions/revisionLog12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136" sId="1">
    <nc r="J174">
      <v>-10000</v>
    </nc>
  </rcc>
  <rcc rId="9137" sId="1">
    <nc r="G348">
      <v>10000</v>
    </nc>
  </rcc>
</revisions>
</file>

<file path=xl/revisions/revisionLog12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138" sId="1">
    <nc r="G406">
      <v>-5500</v>
    </nc>
  </rcc>
  <rcc rId="9139" sId="1">
    <nc r="J406">
      <v>5500</v>
    </nc>
  </rcc>
  <rcv guid="{CFE03FCF-A4D8-435A-8A9B-0544466F5A93}" action="delete"/>
  <rcv guid="{CFE03FCF-A4D8-435A-8A9B-0544466F5A93}" action="add"/>
</revisions>
</file>

<file path=xl/revisions/revisionLog12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140" sId="1">
    <oc r="J406">
      <v>5500</v>
    </oc>
    <nc r="J406">
      <v>5460</v>
    </nc>
  </rcc>
  <rcc rId="9141" sId="1">
    <oc r="G406">
      <v>-5500</v>
    </oc>
    <nc r="G406">
      <v>-5539</v>
    </nc>
  </rcc>
  <rcc rId="9142" sId="1">
    <nc r="J409">
      <v>-88</v>
    </nc>
  </rcc>
  <rcc rId="9143" sId="1">
    <oc r="G409">
      <v>25000</v>
    </oc>
    <nc r="G409">
      <v>24913</v>
    </nc>
  </rcc>
  <rcc rId="9144" sId="1">
    <nc r="J436">
      <v>-15</v>
    </nc>
  </rcc>
  <rcc rId="9145" sId="1">
    <nc r="G436">
      <v>-15</v>
    </nc>
  </rcc>
  <rcc rId="9146" sId="1">
    <nc r="G421">
      <v>-5</v>
    </nc>
  </rcc>
  <rcc rId="9147" sId="1">
    <nc r="J421">
      <v>-6</v>
    </nc>
  </rcc>
  <rcc rId="9148" sId="1">
    <nc r="G430">
      <v>-8</v>
    </nc>
  </rcc>
  <rcc rId="9149" sId="1">
    <nc r="J430">
      <v>-8</v>
    </nc>
  </rcc>
  <rcc rId="9150" sId="1">
    <nc r="G424">
      <v>-12</v>
    </nc>
  </rcc>
  <rcc rId="9151" sId="1">
    <nc r="J424">
      <v>-12</v>
    </nc>
  </rcc>
  <rcv guid="{CFE03FCF-A4D8-435A-8A9B-0544466F5A93}" action="delete"/>
  <rcv guid="{CFE03FCF-A4D8-435A-8A9B-0544466F5A93}" action="add"/>
</revisions>
</file>

<file path=xl/revisions/revisionLog12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152" sId="1">
    <nc r="G415">
      <v>-6</v>
    </nc>
  </rcc>
  <rcc rId="9153" sId="1">
    <nc r="J415">
      <v>-5</v>
    </nc>
  </rcc>
  <rcc rId="9154" sId="1">
    <nc r="G418">
      <v>-9</v>
    </nc>
  </rcc>
  <rcc rId="9155" sId="1">
    <nc r="J418">
      <v>-9</v>
    </nc>
  </rcc>
  <rcc rId="9156" sId="1">
    <nc r="G427">
      <v>-10</v>
    </nc>
  </rcc>
  <rcc rId="9157" sId="1">
    <oc r="J427">
      <v>50400</v>
    </oc>
    <nc r="J427">
      <v>50388</v>
    </nc>
  </rcc>
  <rcc rId="9158" sId="1">
    <nc r="G412">
      <v>-29</v>
    </nc>
  </rcc>
  <rcc rId="9159" sId="1">
    <nc r="J412">
      <v>-29</v>
    </nc>
  </rcc>
</revisions>
</file>

<file path=xl/revisions/revisionLog12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160" sId="1">
    <oc r="G430">
      <v>-8</v>
    </oc>
    <nc r="G430">
      <v>-10</v>
    </nc>
  </rcc>
</revisions>
</file>

<file path=xl/revisions/revisionLog12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161" sId="1">
    <oc r="G424">
      <v>-12</v>
    </oc>
    <nc r="G424">
      <v>-18</v>
    </nc>
  </rcc>
  <rcc rId="9162" sId="1">
    <nc r="G400">
      <v>-3</v>
    </nc>
  </rcc>
  <rcc rId="9163" sId="1">
    <oc r="G415">
      <v>-6</v>
    </oc>
    <nc r="G415">
      <v>-9</v>
    </nc>
  </rcc>
  <rcc rId="9164" sId="1">
    <oc r="G427">
      <v>-10</v>
    </oc>
    <nc r="G427">
      <v>-12</v>
    </nc>
  </rcc>
  <rcc rId="9165" sId="1">
    <nc r="G397">
      <v>-6</v>
    </nc>
  </rcc>
  <rcc rId="9166" sId="1">
    <nc r="G394">
      <v>-6</v>
    </nc>
  </rcc>
  <rcc rId="9167" sId="1">
    <nc r="G388">
      <v>-16</v>
    </nc>
  </rcc>
  <rcc rId="9168" sId="1">
    <nc r="G382">
      <v>-19</v>
    </nc>
  </rcc>
  <rcc rId="9169" sId="1">
    <nc r="G385">
      <v>-18</v>
    </nc>
  </rcc>
  <rcc rId="9170" sId="1">
    <nc r="G391">
      <v>-7</v>
    </nc>
  </rcc>
  <rcc rId="9171" sId="1">
    <nc r="G403">
      <v>-8</v>
    </nc>
  </rcc>
</revisions>
</file>

<file path=xl/revisions/revisionLog12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172" sId="1">
    <nc r="E439">
      <v>-462</v>
    </nc>
  </rcc>
  <rcc rId="9173" sId="1">
    <nc r="F439">
      <v>-111</v>
    </nc>
  </rcc>
  <rcv guid="{CFE03FCF-A4D8-435A-8A9B-0544466F5A93}" action="delete"/>
  <rcv guid="{CFE03FCF-A4D8-435A-8A9B-0544466F5A93}" action="add"/>
</revisions>
</file>

<file path=xl/revisions/revisionLog12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174" sId="1">
    <nc r="E61">
      <v>20607</v>
    </nc>
  </rcc>
  <rcc rId="9175" sId="1">
    <nc r="F61">
      <v>4964</v>
    </nc>
  </rcc>
  <rcc rId="9176" sId="1">
    <nc r="G61">
      <v>2978</v>
    </nc>
  </rcc>
</revisions>
</file>

<file path=xl/revisions/revisionLog12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2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177" sId="1">
    <nc r="N590">
      <f>'\\DC1\Finanses\GROZIJUMI\2019\[Pamatbudzeta_ienemumi 1 pielik _2019.xls]Sheet1'!$E$20+'\\DC1\Finanses\GROZIJUMI\2019\[Pamatbudzeta_ienemumi 1 pielik _2019.xls]Sheet1'!$E$114+'\\DC1\Finanses\GROZIJUMI\2019\[Pamatbudzeta_ienemumi 1 pielik _2019.xls]Sheet1'!$E$113</f>
    </nc>
  </rcc>
  <rcc rId="9178" sId="1">
    <nc r="N591">
      <f>C581-C583-C584-C586</f>
    </nc>
  </rcc>
  <rcc rId="9179" sId="1">
    <nc r="P591">
      <f>N591-N590</f>
    </nc>
  </rcc>
</revisions>
</file>

<file path=xl/revisions/revisionLog12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180" sId="1">
    <nc r="J187">
      <v>12000</v>
    </nc>
  </rcc>
  <rcv guid="{3A56BBDD-68CD-4AEA-B9E4-12391459D4C4}" action="delete"/>
  <rcv guid="{3A56BBDD-68CD-4AEA-B9E4-12391459D4C4}" action="add"/>
</revisions>
</file>

<file path=xl/revisions/revisionLog12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181" sId="1">
    <oc r="G243">
      <v>-125000</v>
    </oc>
    <nc r="G243">
      <v>-126000</v>
    </nc>
  </rcc>
  <rcc rId="9182" sId="1">
    <oc r="G217">
      <v>83000</v>
    </oc>
    <nc r="G217">
      <v>84000</v>
    </nc>
  </rcc>
</revisions>
</file>

<file path=xl/revisions/revisionLog12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2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183" sId="1">
    <oc r="G243">
      <v>-126000</v>
    </oc>
    <nc r="G243">
      <v>-151277</v>
    </nc>
  </rcc>
</revisions>
</file>

<file path=xl/revisions/revisionLog12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184" sId="1">
    <nc r="G159">
      <v>1300</v>
    </nc>
  </rcc>
  <rcc rId="9185" sId="1">
    <nc r="G141">
      <v>800</v>
    </nc>
  </rcc>
  <rcc rId="9186" sId="1">
    <nc r="G46">
      <v>2560</v>
    </nc>
  </rcc>
  <rcc rId="9187" sId="1">
    <nc r="G153">
      <v>505</v>
    </nc>
  </rcc>
  <rcc rId="9188" sId="1">
    <nc r="G162">
      <v>1080</v>
    </nc>
  </rcc>
  <rcc rId="9189" sId="1">
    <nc r="G150">
      <v>400</v>
    </nc>
  </rcc>
  <rcc rId="9190" sId="1">
    <nc r="G144">
      <v>100</v>
    </nc>
  </rcc>
  <rcc rId="9191" sId="1">
    <nc r="G37">
      <v>580</v>
    </nc>
  </rcc>
  <rcc rId="9192" sId="1">
    <nc r="G165">
      <v>14092</v>
    </nc>
  </rcc>
  <rcc rId="9193" sId="1">
    <nc r="G147">
      <v>600</v>
    </nc>
  </rcc>
  <rcc rId="9194" sId="1">
    <nc r="G49">
      <v>2560</v>
    </nc>
  </rcc>
</revisions>
</file>

<file path=xl/revisions/revisionLog12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195" sId="1">
    <nc r="G168">
      <v>700</v>
    </nc>
  </rcc>
</revisions>
</file>

<file path=xl/revisions/revisionLog12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196" sId="1">
    <oc r="G243">
      <v>-151277</v>
    </oc>
    <nc r="G243">
      <v>-158509</v>
    </nc>
  </rcc>
</revisions>
</file>

<file path=xl/revisions/revisionLog12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197" sId="1">
    <nc r="G123">
      <v>692</v>
    </nc>
  </rcc>
  <rcc rId="9198" sId="1">
    <nc r="G205">
      <v>596</v>
    </nc>
  </rcc>
  <rcc rId="9199" sId="1">
    <nc r="G193">
      <v>1795</v>
    </nc>
  </rcc>
  <rcc rId="9200" sId="1">
    <oc r="G217">
      <v>84000</v>
    </oc>
    <nc r="G217">
      <v>88149</v>
    </nc>
  </rcc>
</revisions>
</file>

<file path=xl/revisions/revisionLog12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01" sId="1">
    <oc r="J19">
      <v>5000</v>
    </oc>
    <nc r="J19">
      <v>6452</v>
    </nc>
  </rcc>
  <rcc rId="9202" sId="1">
    <oc r="J243">
      <v>-100400</v>
    </oc>
    <nc r="J243">
      <v>-101852</v>
    </nc>
  </rcc>
  <rcv guid="{CFE03FCF-A4D8-435A-8A9B-0544466F5A93}" action="delete"/>
  <rcv guid="{CFE03FCF-A4D8-435A-8A9B-0544466F5A93}" action="add"/>
</revisions>
</file>

<file path=xl/revisions/revisionLog12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03" sId="1">
    <nc r="G19">
      <v>726</v>
    </nc>
  </rcc>
  <rcv guid="{CFE03FCF-A4D8-435A-8A9B-0544466F5A93}" action="delete"/>
  <rcv guid="{CFE03FCF-A4D8-435A-8A9B-0544466F5A93}" action="add"/>
</revisions>
</file>

<file path=xl/revisions/revisionLog12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04" sId="1">
    <nc r="J354">
      <v>7260</v>
    </nc>
  </rcc>
</revisions>
</file>

<file path=xl/revisions/revisionLog12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05" sId="1">
    <oc r="J174">
      <v>-10000</v>
    </oc>
    <nc r="J174">
      <v>-17260</v>
    </nc>
  </rcc>
</revisions>
</file>

<file path=xl/revisions/revisionLog12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06" sId="1">
    <nc r="J348">
      <v>23693</v>
    </nc>
  </rcc>
  <rcc rId="9207" sId="1">
    <oc r="J243">
      <v>-101852</v>
    </oc>
    <nc r="J243">
      <v>-125545</v>
    </nc>
  </rcc>
</revisions>
</file>

<file path=xl/revisions/revisionLog12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08" sId="1">
    <nc r="J448">
      <v>-8388</v>
    </nc>
  </rcc>
  <rcc rId="9209" sId="1">
    <nc r="G448">
      <v>8388</v>
    </nc>
  </rcc>
  <rcv guid="{CFE03FCF-A4D8-435A-8A9B-0544466F5A93}" action="delete"/>
  <rcv guid="{CFE03FCF-A4D8-435A-8A9B-0544466F5A93}" action="add"/>
</revisions>
</file>

<file path=xl/revisions/revisionLog12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10" sId="1">
    <nc r="G181">
      <v>-40</v>
    </nc>
  </rcc>
  <rcc rId="9211" sId="1">
    <nc r="L181">
      <v>40</v>
    </nc>
  </rcc>
</revisions>
</file>

<file path=xl/revisions/revisionLog12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12" sId="1">
    <nc r="E577">
      <v>1000</v>
    </nc>
  </rcc>
  <rcc rId="9213" sId="1">
    <nc r="F577">
      <v>241</v>
    </nc>
  </rcc>
  <rcc rId="9214" sId="1">
    <nc r="G577">
      <v>243</v>
    </nc>
  </rcc>
  <rcc rId="9215" sId="1">
    <nc r="J577">
      <v>-1484</v>
    </nc>
  </rcc>
</revisions>
</file>

<file path=xl/revisions/revisionLog12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16" sId="1">
    <nc r="E571">
      <v>5000</v>
    </nc>
  </rcc>
  <rcc rId="9217" sId="1">
    <nc r="F571">
      <v>1220</v>
    </nc>
  </rcc>
  <rcc rId="9218" sId="1">
    <nc r="G571">
      <v>-6220</v>
    </nc>
  </rcc>
</revisions>
</file>

<file path=xl/revisions/revisionLog12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19" sId="1">
    <oc r="N590">
      <f>'\\DC1\Finanses\GROZIJUMI\2019\[Pamatbudzeta_ienemumi 1 pielik _2019.xls]Sheet1'!$E$20+'\\DC1\Finanses\GROZIJUMI\2019\[Pamatbudzeta_ienemumi 1 pielik _2019.xls]Sheet1'!$E$114+'\\DC1\Finanses\GROZIJUMI\2019\[Pamatbudzeta_ienemumi 1 pielik _2019.xls]Sheet1'!$E$113</f>
    </oc>
    <nc r="N590">
      <f>'\\DC1\Finanses\GROZIJUMI\2019\[Pamatbudzeta_ienemumi 1 pielik _2019.xls]Sheet1'!$E$20+'\\DC1\Finanses\GROZIJUMI\2019\[Pamatbudzeta_ienemumi 1 pielik _2019.xls]Sheet1'!$E$114+'\\DC1\Finanses\GROZIJUMI\2019\[Pamatbudzeta_ienemumi 1 pielik _2019.xls]Sheet1'!$E$115</f>
    </nc>
  </rcc>
  <rcv guid="{CFE03FCF-A4D8-435A-8A9B-0544466F5A93}" action="delete"/>
  <rcv guid="{CFE03FCF-A4D8-435A-8A9B-0544466F5A93}" action="add"/>
</revisions>
</file>

<file path=xl/revisions/revisionLog12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20" sId="1">
    <nc r="F475">
      <v>2802</v>
    </nc>
  </rcc>
  <rcc rId="9221" sId="1">
    <nc r="G475">
      <v>809</v>
    </nc>
  </rcc>
</revisions>
</file>

<file path=xl/revisions/revisionLog12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22" sId="1">
    <nc r="G544">
      <v>30000</v>
    </nc>
  </rcc>
  <rcc rId="9223" sId="1">
    <oc r="G535">
      <v>30000</v>
    </oc>
    <nc r="G535"/>
  </rcc>
</revisions>
</file>

<file path=xl/revisions/revisionLog12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24" sId="1">
    <nc r="J385">
      <v>-16</v>
    </nc>
  </rcc>
  <rcc rId="9225" sId="1">
    <oc r="G385">
      <v>-18</v>
    </oc>
    <nc r="G385">
      <v>-2</v>
    </nc>
  </rcc>
</revisions>
</file>

<file path=xl/revisions/revisionLog12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2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26" sId="1">
    <nc r="E532">
      <v>-1153</v>
    </nc>
  </rcc>
  <rcc rId="9227" sId="1">
    <nc r="F532">
      <v>1153</v>
    </nc>
  </rcc>
</revisions>
</file>

<file path=xl/revisions/revisionLog12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2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28" sId="1">
    <nc r="J397">
      <v>-1700</v>
    </nc>
  </rcc>
  <rcc rId="9229" sId="1">
    <oc r="G397">
      <v>-6</v>
    </oc>
    <nc r="G397">
      <v>1694</v>
    </nc>
  </rcc>
</revisions>
</file>

<file path=xl/revisions/revisionLog12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2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30" sId="1">
    <oc r="G418">
      <v>-9</v>
    </oc>
    <nc r="G418">
      <v>2004</v>
    </nc>
  </rcc>
</revisions>
</file>

<file path=xl/revisions/revisionLog12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31" sId="1">
    <oc r="G418">
      <v>2004</v>
    </oc>
    <nc r="G418">
      <v>1995</v>
    </nc>
  </rcc>
</revisions>
</file>

<file path=xl/revisions/revisionLog12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32" sId="1">
    <oc r="P591">
      <f>N591-N590</f>
    </oc>
    <nc r="P591">
      <f>N590-N591</f>
    </nc>
  </rcc>
</revisions>
</file>

<file path=xl/revisions/revisionLog12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2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33" sId="1">
    <oc r="G217">
      <v>88149</v>
    </oc>
    <nc r="G217">
      <v>141149</v>
    </nc>
  </rcc>
</revisions>
</file>

<file path=xl/revisions/revisionLog12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2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2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2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2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34" sId="1">
    <oc r="J348">
      <v>23693</v>
    </oc>
    <nc r="J348"/>
  </rcc>
  <rcc rId="9235" sId="1">
    <oc r="J243">
      <v>-125545</v>
    </oc>
    <nc r="J243">
      <v>-101852</v>
    </nc>
  </rcc>
  <rcv guid="{CFE03FCF-A4D8-435A-8A9B-0544466F5A93}" action="delete"/>
  <rcv guid="{CFE03FCF-A4D8-435A-8A9B-0544466F5A93}" action="add"/>
</revisions>
</file>

<file path=xl/revisions/revisionLog12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36" sId="1">
    <oc r="J19">
      <v>6452</v>
    </oc>
    <nc r="J19">
      <v>1452</v>
    </nc>
  </rcc>
  <rcc rId="9237" sId="1">
    <oc r="G243">
      <v>-158509</v>
    </oc>
    <nc r="G243">
      <v>-153509</v>
    </nc>
  </rcc>
  <rcv guid="{CFE03FCF-A4D8-435A-8A9B-0544466F5A93}" action="delete"/>
  <rcv guid="{CFE03FCF-A4D8-435A-8A9B-0544466F5A93}" action="add"/>
</revisions>
</file>

<file path=xl/revisions/revisionLog12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38" sId="1">
    <oc r="G448">
      <v>8388</v>
    </oc>
    <nc r="G448">
      <v>-11612</v>
    </nc>
  </rcc>
  <rcc rId="9239" sId="1">
    <nc r="G439">
      <v>20000</v>
    </nc>
  </rcc>
  <rcv guid="{CFE03FCF-A4D8-435A-8A9B-0544466F5A93}" action="delete"/>
  <rcv guid="{CFE03FCF-A4D8-435A-8A9B-0544466F5A93}" action="add"/>
</revisions>
</file>

<file path=xl/revisions/revisionLog12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40" sId="1">
    <oc r="E61">
      <v>20607</v>
    </oc>
    <nc r="E61">
      <v>20636</v>
    </nc>
  </rcc>
  <rcc rId="9241" sId="1">
    <oc r="F61">
      <v>4964</v>
    </oc>
    <nc r="F61">
      <v>4947</v>
    </nc>
  </rcc>
  <rcc rId="9242" sId="1">
    <oc r="G61">
      <v>2978</v>
    </oc>
    <nc r="G61">
      <v>2966</v>
    </nc>
  </rcc>
  <rcv guid="{CFE03FCF-A4D8-435A-8A9B-0544466F5A93}" action="delete"/>
  <rcv guid="{CFE03FCF-A4D8-435A-8A9B-0544466F5A93}" action="add"/>
</revisions>
</file>

<file path=xl/revisions/revisionLog12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43" sId="1">
    <nc r="G451">
      <v>400</v>
    </nc>
  </rcc>
  <rcc rId="9244" sId="1">
    <nc r="J451">
      <v>-400</v>
    </nc>
  </rcc>
  <rcv guid="{CFE03FCF-A4D8-435A-8A9B-0544466F5A93}" action="delete"/>
  <rcv guid="{CFE03FCF-A4D8-435A-8A9B-0544466F5A93}" action="add"/>
</revisions>
</file>

<file path=xl/revisions/revisionLog12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45" sId="1">
    <nc r="J391">
      <v>6710</v>
    </nc>
  </rcc>
  <rcc rId="9246" sId="1">
    <oc r="G391">
      <v>-7</v>
    </oc>
    <nc r="G391">
      <v>-6717</v>
    </nc>
  </rcc>
</revisions>
</file>

<file path=xl/revisions/revisionLog12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47" sId="1" odxf="1" dxf="1">
    <nc r="M8" t="inlineStr">
      <is>
        <t>(ar grozījumiem 28.06.2019 Nr.   /6 )</t>
      </is>
    </nc>
    <odxf>
      <font>
        <i val="0"/>
        <name val="Times New Roman"/>
        <family val="1"/>
      </font>
      <fill>
        <patternFill patternType="none">
          <bgColor indexed="65"/>
        </patternFill>
      </fill>
      <alignment horizontal="general" vertical="bottom"/>
    </odxf>
    <ndxf>
      <font>
        <i/>
        <sz val="8"/>
        <name val="Times New Roman"/>
        <family val="1"/>
      </font>
      <fill>
        <patternFill patternType="solid">
          <bgColor rgb="FFFFFF00"/>
        </patternFill>
      </fill>
      <alignment horizontal="right" vertical="top"/>
    </ndxf>
  </rcc>
  <rcv guid="{3A56BBDD-68CD-4AEA-B9E4-12391459D4C4}" action="delete"/>
  <rcv guid="{3A56BBDD-68CD-4AEA-B9E4-12391459D4C4}" action="add"/>
</revisions>
</file>

<file path=xl/revisions/revisionLog12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48" sId="1">
    <oc r="M8" t="inlineStr">
      <is>
        <t>(ar grozījumiem 28.06.2019 Nr.   /6 )</t>
      </is>
    </oc>
    <nc r="M8" t="inlineStr">
      <is>
        <t>(ar grozījumiem 27.06.2019 Nr.   /6 )</t>
      </is>
    </nc>
  </rcc>
</revisions>
</file>

<file path=xl/revisions/revisionLog12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49" sId="1">
    <nc r="G288">
      <v>-505</v>
    </nc>
  </rcc>
  <rcc rId="9250" sId="1">
    <nc r="J288">
      <v>505</v>
    </nc>
  </rcc>
  <rcv guid="{CFE03FCF-A4D8-435A-8A9B-0544466F5A93}" action="delete"/>
  <rcv guid="{CFE03FCF-A4D8-435A-8A9B-0544466F5A93}" action="add"/>
</revisions>
</file>

<file path=xl/revisions/revisionLog12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2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51" sId="1">
    <nc r="E511">
      <v>1170</v>
    </nc>
  </rcc>
  <rcc rId="9252" sId="1">
    <nc r="F511">
      <v>282</v>
    </nc>
  </rcc>
  <rcc rId="9253" sId="1">
    <nc r="G511">
      <v>-1452</v>
    </nc>
  </rcc>
  <rcv guid="{CFE03FCF-A4D8-435A-8A9B-0544466F5A93}" action="delete"/>
  <rcv guid="{CFE03FCF-A4D8-435A-8A9B-0544466F5A93}" action="add"/>
</revisions>
</file>

<file path=xl/revisions/revisionLog12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54" sId="1">
    <nc r="E520">
      <v>21877</v>
    </nc>
  </rcc>
  <rcc rId="9255" sId="1">
    <nc r="F520">
      <v>5270</v>
    </nc>
  </rcc>
  <rcc rId="9256" sId="1">
    <nc r="G520">
      <v>-6314</v>
    </nc>
  </rcc>
  <rcc rId="9257" sId="1">
    <nc r="F517">
      <v>6402</v>
    </nc>
  </rcc>
  <rcc rId="9258" sId="1">
    <nc r="G517">
      <v>852</v>
    </nc>
  </rcc>
  <rcc rId="9259" sId="1">
    <nc r="E517">
      <v>26770</v>
    </nc>
  </rcc>
</revisions>
</file>

<file path=xl/revisions/revisionLog12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60" sId="1">
    <nc r="E496">
      <v>229</v>
    </nc>
  </rcc>
  <rcc rId="9261" sId="1">
    <nc r="F496">
      <v>53</v>
    </nc>
  </rcc>
  <rcc rId="9262" sId="1">
    <nc r="G496">
      <v>-282</v>
    </nc>
  </rcc>
</revisions>
</file>

<file path=xl/revisions/revisionLog12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63" sId="1">
    <nc r="E481">
      <v>-3170</v>
    </nc>
  </rcc>
  <rcc rId="9264" sId="1">
    <nc r="F481">
      <v>-763</v>
    </nc>
  </rcc>
  <rcc rId="9265" sId="1">
    <nc r="G481">
      <v>5224</v>
    </nc>
  </rcc>
</revisions>
</file>

<file path=xl/revisions/revisionLog12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2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2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2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2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66" sId="1">
    <nc r="G351">
      <v>220</v>
    </nc>
  </rcc>
  <rcv guid="{CFE03FCF-A4D8-435A-8A9B-0544466F5A93}" action="delete"/>
  <rcv guid="{CFE03FCF-A4D8-435A-8A9B-0544466F5A93}" action="add"/>
</revisions>
</file>

<file path=xl/revisions/revisionLog12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67" sId="1">
    <oc r="G406">
      <v>-5539</v>
    </oc>
    <nc r="G406">
      <v>5461</v>
    </nc>
  </rcc>
  <rcc rId="9268" sId="1">
    <oc r="J406">
      <v>5460</v>
    </oc>
    <nc r="J406">
      <v>-5540</v>
    </nc>
  </rcc>
  <rcv guid="{CFE03FCF-A4D8-435A-8A9B-0544466F5A93}" action="delete"/>
  <rcv guid="{CFE03FCF-A4D8-435A-8A9B-0544466F5A93}" action="add"/>
</revisions>
</file>

<file path=xl/revisions/revisionLog12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69" sId="1">
    <nc r="J348">
      <v>9930</v>
    </nc>
  </rcc>
  <rcc rId="9270" sId="1">
    <oc r="J243">
      <v>-101852</v>
    </oc>
    <nc r="J243">
      <v>-111782</v>
    </nc>
  </rcc>
  <rcv guid="{CFE03FCF-A4D8-435A-8A9B-0544466F5A93}" action="delete"/>
  <rcv guid="{CFE03FCF-A4D8-435A-8A9B-0544466F5A93}" action="add"/>
</revisions>
</file>

<file path=xl/revisions/revisionLog12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71" sId="1">
    <oc r="G418">
      <v>1995</v>
    </oc>
    <nc r="G418">
      <v>3985</v>
    </nc>
  </rcc>
  <rcc rId="9272" sId="1">
    <oc r="J418">
      <v>-9</v>
    </oc>
    <nc r="J418">
      <v>-1999</v>
    </nc>
  </rcc>
  <rcv guid="{CFE03FCF-A4D8-435A-8A9B-0544466F5A93}" action="delete"/>
  <rcv guid="{CFE03FCF-A4D8-435A-8A9B-0544466F5A93}" action="add"/>
</revisions>
</file>

<file path=xl/revisions/revisionLog12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73" sId="1">
    <nc r="K556">
      <v>-10000</v>
    </nc>
  </rcc>
  <rcc rId="9274" sId="1">
    <nc r="E541">
      <v>10000</v>
    </nc>
  </rcc>
</revisions>
</file>

<file path=xl/revisions/revisionLog12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75" sId="1">
    <nc r="G40">
      <v>-3437</v>
    </nc>
  </rcc>
  <rcc rId="9276" sId="1">
    <oc r="G159">
      <v>1300</v>
    </oc>
    <nc r="G159">
      <v>4737</v>
    </nc>
  </rcc>
  <rcv guid="{CFE03FCF-A4D8-435A-8A9B-0544466F5A93}" action="delete"/>
  <rcv guid="{CFE03FCF-A4D8-435A-8A9B-0544466F5A93}" action="add"/>
</revisions>
</file>

<file path=xl/revisions/revisionLog12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2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77" sId="1">
    <nc r="J96">
      <v>20000</v>
    </nc>
  </rcc>
  <rcc rId="9278" sId="1">
    <oc r="J243">
      <v>-111782</v>
    </oc>
    <nc r="J243">
      <v>-131782</v>
    </nc>
  </rcc>
  <rcv guid="{CFE03FCF-A4D8-435A-8A9B-0544466F5A93}" action="delete"/>
  <rcv guid="{CFE03FCF-A4D8-435A-8A9B-0544466F5A93}" action="add"/>
</revisions>
</file>

<file path=xl/revisions/revisionLog12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79" sId="1">
    <oc r="J243">
      <v>-131782</v>
    </oc>
    <nc r="J243">
      <v>-111437</v>
    </nc>
  </rcc>
  <rcv guid="{CFE03FCF-A4D8-435A-8A9B-0544466F5A93}" action="delete"/>
  <rcv guid="{CFE03FCF-A4D8-435A-8A9B-0544466F5A93}" action="add"/>
</revisions>
</file>

<file path=xl/revisions/revisionLog12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2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2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80" sId="1">
    <oc r="C16">
      <f>SUM(C19,C22,C25,C28,C31,C34,C37,C40,C43,C46,C49,C52,C55,C58)</f>
    </oc>
    <nc r="C16">
      <f>SUM(C19,C22,C25,C28,C31,C34,C37,C40,C43,C46,C49,C52,C55,C58,C61)</f>
    </nc>
  </rcc>
</revisions>
</file>

<file path=xl/revisions/revisionLog12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2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2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81" sId="1">
    <oc r="I13" t="inlineStr">
      <is>
        <t>Pro-centi  4000</t>
      </is>
    </oc>
    <nc r="I13" t="inlineStr">
      <is>
        <t>Procenti  4000</t>
      </is>
    </nc>
  </rcc>
  <rcc rId="9282" sId="1">
    <oc r="K13" t="inlineStr">
      <is>
        <t>Pabal-sti  6000</t>
      </is>
    </oc>
    <nc r="K13" t="inlineStr">
      <is>
        <t>Pabalsti  6000</t>
      </is>
    </nc>
  </rcc>
  <rcc rId="9283" sId="1">
    <oc r="L13" t="inlineStr">
      <is>
        <t>Trans-ferti  7000</t>
      </is>
    </oc>
    <nc r="L13" t="inlineStr">
      <is>
        <t>Transferti  7000</t>
      </is>
    </nc>
  </rcc>
  <rcv guid="{CFE03FCF-A4D8-435A-8A9B-0544466F5A93}" action="delete"/>
  <rcv guid="{CFE03FCF-A4D8-435A-8A9B-0544466F5A93}" action="add"/>
</revisions>
</file>

<file path=xl/revisions/revisionLog12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2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2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2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2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2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M8">
    <dxf>
      <fill>
        <patternFill patternType="none">
          <bgColor auto="1"/>
        </patternFill>
      </fill>
    </dxf>
  </rfmt>
  <rcv guid="{3A56BBDD-68CD-4AEA-B9E4-12391459D4C4}" action="delete"/>
  <rcv guid="{3A56BBDD-68CD-4AEA-B9E4-12391459D4C4}" action="add"/>
</revisions>
</file>

<file path=xl/revisions/revisionLog13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3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84" sId="1">
    <oc r="N590">
      <f>'\\DC1\Finanses\GROZIJUMI\2019\[Pamatbudzeta_ienemumi 1 pielik _2019.xls]Sheet1'!$E$20+'\\DC1\Finanses\GROZIJUMI\2019\[Pamatbudzeta_ienemumi 1 pielik _2019.xls]Sheet1'!$E$114+'\\DC1\Finanses\GROZIJUMI\2019\[Pamatbudzeta_ienemumi 1 pielik _2019.xls]Sheet1'!$E$115</f>
    </oc>
    <nc r="N590">
      <f>'\\DC1\Finanses\GROZIJUMI\2019\[1.pielikums_Pamatbudzeta_ienemumi _2019.xls]Sheet1'!$E$20+'\\DC1\Finanses\GROZIJUMI\2019\[1.pielikums_Pamatbudzeta_ienemumi _2019.xls]Sheet1'!$E$114+'\\DC1\Finanses\GROZIJUMI\2019\[1.pielikums_Pamatbudzeta_ienemumi _2019.xls]Sheet1'!$E$115</f>
    </nc>
  </rcc>
</revisions>
</file>

<file path=xl/revisions/revisionLog13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85" sId="1">
    <nc r="E484">
      <v>7000</v>
    </nc>
  </rcc>
  <rcc rId="9286" sId="1">
    <nc r="F484">
      <v>1305</v>
    </nc>
  </rcc>
  <rcc rId="9287" sId="1">
    <nc r="G484">
      <v>-3305</v>
    </nc>
  </rcc>
</revisions>
</file>

<file path=xl/revisions/revisionLog13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3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88" sId="1">
    <nc r="E436">
      <v>1500</v>
    </nc>
  </rcc>
  <rcc rId="9289" sId="1">
    <oc r="G436">
      <v>-15</v>
    </oc>
    <nc r="G436">
      <v>4205</v>
    </nc>
  </rcc>
  <rcv guid="{CFE03FCF-A4D8-435A-8A9B-0544466F5A93}" action="delete"/>
  <rcv guid="{CFE03FCF-A4D8-435A-8A9B-0544466F5A93}" action="add"/>
</revisions>
</file>

<file path=xl/revisions/revisionLog13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3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90" sId="1">
    <oc r="G217">
      <v>141149</v>
    </oc>
    <nc r="G217">
      <v>88149</v>
    </nc>
  </rcc>
  <rcc rId="9291" sId="1">
    <nc r="G129">
      <v>53000</v>
    </nc>
  </rcc>
  <rcv guid="{CFE03FCF-A4D8-435A-8A9B-0544466F5A93}" action="delete"/>
  <rcv guid="{CFE03FCF-A4D8-435A-8A9B-0544466F5A93}" action="add"/>
</revisions>
</file>

<file path=xl/revisions/revisionLog13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3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3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92" sId="1">
    <oc r="M8" t="inlineStr">
      <is>
        <t>(ar grozījumiem 27.06.2019 Nr.   /6 )</t>
      </is>
    </oc>
    <nc r="M8" t="inlineStr">
      <is>
        <t>(ar grozījumiem 27.06.2019 Nr.   /7 )</t>
      </is>
    </nc>
  </rcc>
  <rcv guid="{80256DBF-8E9C-4BBD-8F1B-757AF345D844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2"/>
  <sheetViews>
    <sheetView tabSelected="1" topLeftCell="A7" zoomScale="120" zoomScaleNormal="120" workbookViewId="0">
      <pane ySplit="7" topLeftCell="A587" activePane="bottomLeft" state="frozen"/>
      <selection activeCell="A7" sqref="A7"/>
      <selection pane="bottomLeft" activeCell="N10" sqref="N10"/>
    </sheetView>
  </sheetViews>
  <sheetFormatPr defaultRowHeight="15.75" customHeight="1" x14ac:dyDescent="0.2"/>
  <cols>
    <col min="1" max="1" width="6.85546875" style="1" customWidth="1"/>
    <col min="2" max="2" width="29.7109375" style="1" customWidth="1"/>
    <col min="3" max="4" width="10.42578125" style="1" customWidth="1"/>
    <col min="5" max="5" width="10.28515625" style="1" customWidth="1"/>
    <col min="6" max="6" width="9.5703125" style="1" customWidth="1"/>
    <col min="7" max="7" width="9.85546875" style="1" customWidth="1"/>
    <col min="8" max="8" width="9" style="1" customWidth="1"/>
    <col min="9" max="9" width="8" style="1" customWidth="1"/>
    <col min="10" max="10" width="8.85546875" style="1" customWidth="1"/>
    <col min="11" max="11" width="9" style="1" customWidth="1"/>
    <col min="12" max="12" width="9.140625" style="1" customWidth="1"/>
    <col min="13" max="13" width="9.85546875" style="1" customWidth="1"/>
    <col min="14" max="14" width="18.85546875" style="1" customWidth="1"/>
    <col min="15" max="16384" width="9.140625" style="1"/>
  </cols>
  <sheetData>
    <row r="1" spans="1:13" ht="15.75" customHeight="1" x14ac:dyDescent="0.25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7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.75" customHeight="1" x14ac:dyDescent="0.25">
      <c r="A3" s="104"/>
      <c r="B3" s="104"/>
      <c r="C3" s="2"/>
      <c r="D3" s="2"/>
      <c r="E3" s="2"/>
      <c r="F3" s="2"/>
      <c r="G3" s="2"/>
      <c r="H3" s="2"/>
      <c r="I3" s="2"/>
      <c r="J3" s="3"/>
      <c r="K3" s="2"/>
      <c r="L3" s="2"/>
      <c r="M3" s="3" t="s">
        <v>173</v>
      </c>
    </row>
    <row r="4" spans="1:13" ht="15.75" customHeight="1" x14ac:dyDescent="0.25">
      <c r="J4" s="3"/>
      <c r="M4" s="85" t="s">
        <v>250</v>
      </c>
    </row>
    <row r="5" spans="1:13" s="7" customFormat="1" ht="15.75" customHeight="1" x14ac:dyDescent="0.25">
      <c r="A5" s="4"/>
      <c r="B5" s="5"/>
      <c r="C5" s="5"/>
      <c r="D5" s="5"/>
      <c r="E5" s="6"/>
      <c r="F5" s="1"/>
      <c r="G5" s="1"/>
      <c r="H5" s="1"/>
      <c r="I5" s="1"/>
      <c r="J5" s="3"/>
      <c r="K5" s="1"/>
      <c r="L5" s="1"/>
      <c r="M5" s="90" t="s">
        <v>251</v>
      </c>
    </row>
    <row r="6" spans="1:13" s="7" customFormat="1" ht="15.75" customHeight="1" x14ac:dyDescent="0.25">
      <c r="A6" s="6"/>
      <c r="B6" s="8"/>
      <c r="C6" s="9"/>
      <c r="D6" s="6"/>
      <c r="E6" s="6"/>
      <c r="F6" s="1"/>
      <c r="G6" s="1"/>
      <c r="H6" s="1"/>
      <c r="I6" s="1"/>
      <c r="J6" s="10"/>
      <c r="K6" s="1"/>
      <c r="L6" s="1"/>
      <c r="M6" s="10" t="s">
        <v>174</v>
      </c>
    </row>
    <row r="7" spans="1:13" s="7" customFormat="1" ht="15.75" customHeight="1" x14ac:dyDescent="0.25">
      <c r="A7" s="6"/>
      <c r="B7" s="8"/>
      <c r="C7" s="6"/>
      <c r="D7" s="6"/>
      <c r="E7" s="6"/>
      <c r="F7" s="1"/>
      <c r="G7" s="1"/>
      <c r="H7" s="1"/>
      <c r="I7" s="1"/>
      <c r="J7" s="10"/>
      <c r="K7" s="1"/>
      <c r="L7" s="1"/>
      <c r="M7" s="10" t="s">
        <v>217</v>
      </c>
    </row>
    <row r="8" spans="1:13" s="7" customFormat="1" ht="15.75" customHeight="1" x14ac:dyDescent="0.2">
      <c r="A8" s="6"/>
      <c r="B8" s="8"/>
      <c r="C8" s="6"/>
      <c r="D8" s="6"/>
      <c r="E8" s="6"/>
      <c r="F8" s="1"/>
      <c r="G8" s="1"/>
      <c r="H8" s="1"/>
      <c r="I8" s="1"/>
      <c r="J8" s="1"/>
      <c r="K8" s="1"/>
      <c r="L8" s="1"/>
      <c r="M8" s="101" t="s">
        <v>255</v>
      </c>
    </row>
    <row r="9" spans="1:13" s="7" customFormat="1" ht="15.75" customHeight="1" x14ac:dyDescent="0.25">
      <c r="A9" s="6"/>
      <c r="B9" s="8"/>
      <c r="C9" s="103" t="s">
        <v>218</v>
      </c>
      <c r="D9" s="103"/>
      <c r="E9" s="103"/>
      <c r="F9" s="103"/>
      <c r="G9" s="103"/>
      <c r="H9" s="103"/>
      <c r="I9" s="103"/>
      <c r="J9" s="103"/>
      <c r="K9" s="103"/>
      <c r="L9" s="103"/>
      <c r="M9" s="103"/>
    </row>
    <row r="10" spans="1:13" s="12" customFormat="1" ht="15.75" customHeight="1" x14ac:dyDescent="0.25">
      <c r="A10" s="104"/>
      <c r="B10" s="104"/>
      <c r="C10" s="104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 s="12" customFormat="1" ht="15.75" customHeight="1" x14ac:dyDescent="0.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3" s="12" customFormat="1" ht="15.75" customHeight="1" x14ac:dyDescent="0.2">
      <c r="A12" s="11" t="s">
        <v>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3" s="12" customFormat="1" ht="36.75" customHeight="1" x14ac:dyDescent="0.2">
      <c r="A13" s="13"/>
      <c r="B13" s="13"/>
      <c r="C13" s="91" t="s">
        <v>2</v>
      </c>
      <c r="D13" s="14" t="s">
        <v>113</v>
      </c>
      <c r="E13" s="14" t="s">
        <v>114</v>
      </c>
      <c r="F13" s="15" t="s">
        <v>115</v>
      </c>
      <c r="G13" s="16" t="s">
        <v>116</v>
      </c>
      <c r="H13" s="17" t="s">
        <v>117</v>
      </c>
      <c r="I13" s="16" t="s">
        <v>252</v>
      </c>
      <c r="J13" s="16" t="s">
        <v>118</v>
      </c>
      <c r="K13" s="16" t="s">
        <v>253</v>
      </c>
      <c r="L13" s="18" t="s">
        <v>254</v>
      </c>
      <c r="M13" s="18" t="s">
        <v>171</v>
      </c>
    </row>
    <row r="14" spans="1:13" s="12" customFormat="1" ht="15.75" customHeight="1" x14ac:dyDescent="0.2">
      <c r="A14" s="19"/>
      <c r="B14" s="19"/>
      <c r="C14" s="19"/>
      <c r="D14" s="20" t="s">
        <v>2</v>
      </c>
      <c r="E14" s="102" t="s">
        <v>3</v>
      </c>
      <c r="F14" s="102"/>
      <c r="G14" s="19"/>
      <c r="H14" s="21"/>
      <c r="I14" s="19"/>
      <c r="J14" s="19"/>
      <c r="K14" s="22"/>
      <c r="L14" s="21"/>
      <c r="M14" s="21"/>
    </row>
    <row r="15" spans="1:13" s="12" customFormat="1" ht="15.75" customHeight="1" x14ac:dyDescent="0.2">
      <c r="A15" s="23" t="s">
        <v>5</v>
      </c>
      <c r="B15" s="24" t="s">
        <v>4</v>
      </c>
      <c r="C15" s="23">
        <f>SUM(C18,C21,C24,C27,C30,C33,C36,C39,C42,C45,C48,C51,C54,C57,C60)</f>
        <v>2792620</v>
      </c>
      <c r="D15" s="23">
        <f t="shared" ref="D15:M15" si="0">SUM(D18,D21,D24,D27,D30,D33,D36,D39,D42,D45,D48,D51,D54,D57,D60)</f>
        <v>1865661</v>
      </c>
      <c r="E15" s="23">
        <f t="shared" si="0"/>
        <v>1487356</v>
      </c>
      <c r="F15" s="23">
        <f t="shared" si="0"/>
        <v>378305</v>
      </c>
      <c r="G15" s="23">
        <f t="shared" si="0"/>
        <v>815139</v>
      </c>
      <c r="H15" s="23">
        <f t="shared" si="0"/>
        <v>0</v>
      </c>
      <c r="I15" s="23">
        <f t="shared" si="0"/>
        <v>0</v>
      </c>
      <c r="J15" s="23">
        <f t="shared" si="0"/>
        <v>109320</v>
      </c>
      <c r="K15" s="23">
        <f t="shared" si="0"/>
        <v>0</v>
      </c>
      <c r="L15" s="23">
        <f t="shared" si="0"/>
        <v>2500</v>
      </c>
      <c r="M15" s="23">
        <f t="shared" si="0"/>
        <v>0</v>
      </c>
    </row>
    <row r="16" spans="1:13" s="12" customFormat="1" ht="15.75" customHeight="1" x14ac:dyDescent="0.2">
      <c r="A16" s="37"/>
      <c r="B16" s="68"/>
      <c r="C16" s="37">
        <f>SUM(C19,C22,C25,C28,C31,C34,C37,C40,C43,C46,C49,C52,C55,C58,C61)</f>
        <v>32990</v>
      </c>
      <c r="D16" s="37">
        <f t="shared" ref="D16:M16" si="1">SUM(D19,D22,D25,D28,D31,D34,D37,D40,D43,D46,D49,D52,D55,D58,D61,D64)</f>
        <v>25583</v>
      </c>
      <c r="E16" s="37">
        <f t="shared" si="1"/>
        <v>20636</v>
      </c>
      <c r="F16" s="37">
        <f t="shared" si="1"/>
        <v>4947</v>
      </c>
      <c r="G16" s="37">
        <f t="shared" si="1"/>
        <v>5955</v>
      </c>
      <c r="H16" s="37">
        <f t="shared" si="1"/>
        <v>0</v>
      </c>
      <c r="I16" s="37">
        <f t="shared" si="1"/>
        <v>0</v>
      </c>
      <c r="J16" s="37">
        <f t="shared" si="1"/>
        <v>1452</v>
      </c>
      <c r="K16" s="37">
        <f t="shared" si="1"/>
        <v>0</v>
      </c>
      <c r="L16" s="37">
        <f t="shared" si="1"/>
        <v>0</v>
      </c>
      <c r="M16" s="37">
        <f t="shared" si="1"/>
        <v>0</v>
      </c>
    </row>
    <row r="17" spans="1:13" s="12" customFormat="1" ht="15.75" customHeight="1" x14ac:dyDescent="0.2">
      <c r="A17" s="23"/>
      <c r="B17" s="24"/>
      <c r="C17" s="23">
        <f>SUM(C15,C16)</f>
        <v>2825610</v>
      </c>
      <c r="D17" s="23">
        <f t="shared" ref="D17:M17" si="2">SUM(D15,D16)</f>
        <v>1891244</v>
      </c>
      <c r="E17" s="23">
        <f t="shared" si="2"/>
        <v>1507992</v>
      </c>
      <c r="F17" s="23">
        <f t="shared" si="2"/>
        <v>383252</v>
      </c>
      <c r="G17" s="23">
        <f t="shared" si="2"/>
        <v>821094</v>
      </c>
      <c r="H17" s="23">
        <f t="shared" si="2"/>
        <v>0</v>
      </c>
      <c r="I17" s="23">
        <f t="shared" si="2"/>
        <v>0</v>
      </c>
      <c r="J17" s="23">
        <f t="shared" si="2"/>
        <v>110772</v>
      </c>
      <c r="K17" s="23">
        <f t="shared" si="2"/>
        <v>0</v>
      </c>
      <c r="L17" s="23">
        <f t="shared" si="2"/>
        <v>2500</v>
      </c>
      <c r="M17" s="23">
        <f t="shared" si="2"/>
        <v>0</v>
      </c>
    </row>
    <row r="18" spans="1:13" s="7" customFormat="1" ht="15.75" customHeight="1" x14ac:dyDescent="0.2">
      <c r="A18" s="25" t="s">
        <v>5</v>
      </c>
      <c r="B18" s="26" t="s">
        <v>6</v>
      </c>
      <c r="C18" s="27">
        <f>SUM(D18,G18,H18:M18)</f>
        <v>1739461</v>
      </c>
      <c r="D18" s="27">
        <f t="shared" ref="D18:D113" si="3">SUM(E18:F18)</f>
        <v>1076638</v>
      </c>
      <c r="E18" s="28">
        <v>863598</v>
      </c>
      <c r="F18" s="29">
        <v>213040</v>
      </c>
      <c r="G18" s="29">
        <v>552203</v>
      </c>
      <c r="H18" s="29"/>
      <c r="I18" s="29"/>
      <c r="J18" s="29">
        <v>108120</v>
      </c>
      <c r="K18" s="27"/>
      <c r="L18" s="27">
        <v>2500</v>
      </c>
      <c r="M18" s="27"/>
    </row>
    <row r="19" spans="1:13" s="7" customFormat="1" ht="15.75" customHeight="1" x14ac:dyDescent="0.2">
      <c r="A19" s="25"/>
      <c r="B19" s="26"/>
      <c r="C19" s="27">
        <f>D19+G19+H19+I19+J19+K19+L19+M19</f>
        <v>2178</v>
      </c>
      <c r="D19" s="27">
        <f>SUM(E19,F19)</f>
        <v>0</v>
      </c>
      <c r="E19" s="28"/>
      <c r="F19" s="29"/>
      <c r="G19" s="29">
        <v>726</v>
      </c>
      <c r="H19" s="29"/>
      <c r="I19" s="29"/>
      <c r="J19" s="29">
        <v>1452</v>
      </c>
      <c r="K19" s="27"/>
      <c r="L19" s="27"/>
      <c r="M19" s="27"/>
    </row>
    <row r="20" spans="1:13" s="7" customFormat="1" ht="15.75" customHeight="1" x14ac:dyDescent="0.2">
      <c r="A20" s="92"/>
      <c r="B20" s="92"/>
      <c r="C20" s="93">
        <f>SUM(C18,C19)</f>
        <v>1741639</v>
      </c>
      <c r="D20" s="93">
        <f t="shared" ref="D20:M20" si="4">SUM(D18,D19)</f>
        <v>1076638</v>
      </c>
      <c r="E20" s="93">
        <f t="shared" si="4"/>
        <v>863598</v>
      </c>
      <c r="F20" s="93">
        <f t="shared" si="4"/>
        <v>213040</v>
      </c>
      <c r="G20" s="93">
        <f t="shared" si="4"/>
        <v>552929</v>
      </c>
      <c r="H20" s="93">
        <f t="shared" si="4"/>
        <v>0</v>
      </c>
      <c r="I20" s="93">
        <f t="shared" si="4"/>
        <v>0</v>
      </c>
      <c r="J20" s="93">
        <f t="shared" si="4"/>
        <v>109572</v>
      </c>
      <c r="K20" s="93">
        <f t="shared" si="4"/>
        <v>0</v>
      </c>
      <c r="L20" s="93">
        <f t="shared" si="4"/>
        <v>2500</v>
      </c>
      <c r="M20" s="93">
        <f t="shared" si="4"/>
        <v>0</v>
      </c>
    </row>
    <row r="21" spans="1:13" s="7" customFormat="1" ht="15.75" customHeight="1" x14ac:dyDescent="0.2">
      <c r="A21" s="25" t="s">
        <v>5</v>
      </c>
      <c r="B21" s="25" t="s">
        <v>7</v>
      </c>
      <c r="C21" s="27">
        <f t="shared" ref="C21:C66" si="5">SUM(D21,G21,H21:M21)</f>
        <v>139622</v>
      </c>
      <c r="D21" s="27">
        <f t="shared" si="3"/>
        <v>135368</v>
      </c>
      <c r="E21" s="28">
        <v>97000</v>
      </c>
      <c r="F21" s="29">
        <v>38368</v>
      </c>
      <c r="G21" s="29">
        <v>4254</v>
      </c>
      <c r="H21" s="27"/>
      <c r="I21" s="27"/>
      <c r="J21" s="27"/>
      <c r="K21" s="27"/>
      <c r="L21" s="27"/>
      <c r="M21" s="27"/>
    </row>
    <row r="22" spans="1:13" s="7" customFormat="1" ht="15.75" customHeight="1" x14ac:dyDescent="0.2">
      <c r="A22" s="25"/>
      <c r="B22" s="25"/>
      <c r="C22" s="27">
        <f>D22+G22+H22+I22+J22+K22+L22+M22</f>
        <v>0</v>
      </c>
      <c r="D22" s="27">
        <f>E22+F22</f>
        <v>0</v>
      </c>
      <c r="E22" s="28"/>
      <c r="F22" s="29"/>
      <c r="G22" s="29"/>
      <c r="H22" s="27"/>
      <c r="I22" s="27"/>
      <c r="J22" s="27"/>
      <c r="K22" s="27"/>
      <c r="L22" s="27"/>
      <c r="M22" s="27"/>
    </row>
    <row r="23" spans="1:13" s="7" customFormat="1" ht="15.75" customHeight="1" x14ac:dyDescent="0.2">
      <c r="A23" s="92"/>
      <c r="B23" s="92"/>
      <c r="C23" s="93">
        <f>SUM(C21:C22)</f>
        <v>139622</v>
      </c>
      <c r="D23" s="93">
        <f t="shared" ref="D23:M23" si="6">SUM(D21:D22)</f>
        <v>135368</v>
      </c>
      <c r="E23" s="93">
        <f t="shared" si="6"/>
        <v>97000</v>
      </c>
      <c r="F23" s="93">
        <f t="shared" si="6"/>
        <v>38368</v>
      </c>
      <c r="G23" s="93">
        <f t="shared" si="6"/>
        <v>4254</v>
      </c>
      <c r="H23" s="93">
        <f t="shared" si="6"/>
        <v>0</v>
      </c>
      <c r="I23" s="93">
        <f t="shared" si="6"/>
        <v>0</v>
      </c>
      <c r="J23" s="93">
        <f t="shared" si="6"/>
        <v>0</v>
      </c>
      <c r="K23" s="93">
        <f t="shared" si="6"/>
        <v>0</v>
      </c>
      <c r="L23" s="93">
        <f t="shared" si="6"/>
        <v>0</v>
      </c>
      <c r="M23" s="93">
        <f t="shared" si="6"/>
        <v>0</v>
      </c>
    </row>
    <row r="24" spans="1:13" s="7" customFormat="1" ht="15.75" customHeight="1" x14ac:dyDescent="0.2">
      <c r="A24" s="25" t="s">
        <v>5</v>
      </c>
      <c r="B24" s="26" t="s">
        <v>176</v>
      </c>
      <c r="C24" s="27">
        <f t="shared" si="5"/>
        <v>97572</v>
      </c>
      <c r="D24" s="27">
        <f t="shared" si="3"/>
        <v>84712</v>
      </c>
      <c r="E24" s="28">
        <v>68267</v>
      </c>
      <c r="F24" s="29">
        <v>16445</v>
      </c>
      <c r="G24" s="29">
        <v>12860</v>
      </c>
      <c r="H24" s="27"/>
      <c r="I24" s="27"/>
      <c r="J24" s="27"/>
      <c r="K24" s="27"/>
      <c r="L24" s="27"/>
      <c r="M24" s="27"/>
    </row>
    <row r="25" spans="1:13" s="7" customFormat="1" ht="15.75" customHeight="1" x14ac:dyDescent="0.2">
      <c r="A25" s="25"/>
      <c r="B25" s="25"/>
      <c r="C25" s="27">
        <f>D25+G25+H25+I25+J25+K25+L25+M25</f>
        <v>0</v>
      </c>
      <c r="D25" s="27">
        <f>E25+F25</f>
        <v>0</v>
      </c>
      <c r="E25" s="28"/>
      <c r="F25" s="29"/>
      <c r="G25" s="29"/>
      <c r="H25" s="27"/>
      <c r="I25" s="27"/>
      <c r="J25" s="27"/>
      <c r="K25" s="27"/>
      <c r="L25" s="27"/>
      <c r="M25" s="27"/>
    </row>
    <row r="26" spans="1:13" s="7" customFormat="1" ht="15.75" customHeight="1" x14ac:dyDescent="0.2">
      <c r="A26" s="92"/>
      <c r="B26" s="92"/>
      <c r="C26" s="93">
        <f>SUM(C24:C25)</f>
        <v>97572</v>
      </c>
      <c r="D26" s="93">
        <f t="shared" ref="D26" si="7">SUM(D24:D25)</f>
        <v>84712</v>
      </c>
      <c r="E26" s="93">
        <f t="shared" ref="E26" si="8">SUM(E24:E25)</f>
        <v>68267</v>
      </c>
      <c r="F26" s="93">
        <f t="shared" ref="F26" si="9">SUM(F24:F25)</f>
        <v>16445</v>
      </c>
      <c r="G26" s="93">
        <f t="shared" ref="G26" si="10">SUM(G24:G25)</f>
        <v>12860</v>
      </c>
      <c r="H26" s="93">
        <f t="shared" ref="H26" si="11">SUM(H24:H25)</f>
        <v>0</v>
      </c>
      <c r="I26" s="93">
        <f t="shared" ref="I26" si="12">SUM(I24:I25)</f>
        <v>0</v>
      </c>
      <c r="J26" s="93">
        <f t="shared" ref="J26" si="13">SUM(J24:J25)</f>
        <v>0</v>
      </c>
      <c r="K26" s="93">
        <f t="shared" ref="K26" si="14">SUM(K24:K25)</f>
        <v>0</v>
      </c>
      <c r="L26" s="93">
        <f t="shared" ref="L26" si="15">SUM(L24:L25)</f>
        <v>0</v>
      </c>
      <c r="M26" s="93">
        <f t="shared" ref="M26" si="16">SUM(M24:M25)</f>
        <v>0</v>
      </c>
    </row>
    <row r="27" spans="1:13" s="7" customFormat="1" ht="15.75" customHeight="1" x14ac:dyDescent="0.2">
      <c r="A27" s="25" t="s">
        <v>5</v>
      </c>
      <c r="B27" s="26" t="s">
        <v>8</v>
      </c>
      <c r="C27" s="27">
        <f t="shared" si="5"/>
        <v>83729</v>
      </c>
      <c r="D27" s="27">
        <f t="shared" si="3"/>
        <v>63574</v>
      </c>
      <c r="E27" s="28">
        <v>51232</v>
      </c>
      <c r="F27" s="29">
        <v>12342</v>
      </c>
      <c r="G27" s="29">
        <v>20155</v>
      </c>
      <c r="H27" s="27"/>
      <c r="I27" s="27"/>
      <c r="J27" s="27"/>
      <c r="K27" s="27"/>
      <c r="L27" s="27"/>
      <c r="M27" s="27"/>
    </row>
    <row r="28" spans="1:13" s="7" customFormat="1" ht="15.75" customHeight="1" x14ac:dyDescent="0.2">
      <c r="A28" s="25"/>
      <c r="B28" s="25"/>
      <c r="C28" s="27">
        <f>D28+G28+H28+I28+J28+K28+L28+M28</f>
        <v>0</v>
      </c>
      <c r="D28" s="27">
        <f>E28+F28</f>
        <v>0</v>
      </c>
      <c r="E28" s="28"/>
      <c r="F28" s="29"/>
      <c r="G28" s="29"/>
      <c r="H28" s="27"/>
      <c r="I28" s="27"/>
      <c r="J28" s="27"/>
      <c r="K28" s="27"/>
      <c r="L28" s="27"/>
      <c r="M28" s="27"/>
    </row>
    <row r="29" spans="1:13" s="7" customFormat="1" ht="15.75" customHeight="1" x14ac:dyDescent="0.2">
      <c r="A29" s="92"/>
      <c r="B29" s="92"/>
      <c r="C29" s="93">
        <f>SUM(C27:C28)</f>
        <v>83729</v>
      </c>
      <c r="D29" s="93">
        <f t="shared" ref="D29" si="17">SUM(D27:D28)</f>
        <v>63574</v>
      </c>
      <c r="E29" s="93">
        <f t="shared" ref="E29" si="18">SUM(E27:E28)</f>
        <v>51232</v>
      </c>
      <c r="F29" s="93">
        <f t="shared" ref="F29" si="19">SUM(F27:F28)</f>
        <v>12342</v>
      </c>
      <c r="G29" s="93">
        <f t="shared" ref="G29" si="20">SUM(G27:G28)</f>
        <v>20155</v>
      </c>
      <c r="H29" s="93">
        <f t="shared" ref="H29" si="21">SUM(H27:H28)</f>
        <v>0</v>
      </c>
      <c r="I29" s="93">
        <f t="shared" ref="I29" si="22">SUM(I27:I28)</f>
        <v>0</v>
      </c>
      <c r="J29" s="93">
        <f t="shared" ref="J29" si="23">SUM(J27:J28)</f>
        <v>0</v>
      </c>
      <c r="K29" s="93">
        <f t="shared" ref="K29" si="24">SUM(K27:K28)</f>
        <v>0</v>
      </c>
      <c r="L29" s="93">
        <f t="shared" ref="L29" si="25">SUM(L27:L28)</f>
        <v>0</v>
      </c>
      <c r="M29" s="93">
        <f t="shared" ref="M29" si="26">SUM(M27:M28)</f>
        <v>0</v>
      </c>
    </row>
    <row r="30" spans="1:13" s="7" customFormat="1" ht="15.75" customHeight="1" x14ac:dyDescent="0.2">
      <c r="A30" s="25" t="s">
        <v>5</v>
      </c>
      <c r="B30" s="26" t="s">
        <v>9</v>
      </c>
      <c r="C30" s="27">
        <f t="shared" si="5"/>
        <v>74862</v>
      </c>
      <c r="D30" s="27">
        <f t="shared" si="3"/>
        <v>37572</v>
      </c>
      <c r="E30" s="28">
        <v>30278</v>
      </c>
      <c r="F30" s="29">
        <v>7294</v>
      </c>
      <c r="G30" s="29">
        <v>37290</v>
      </c>
      <c r="H30" s="29"/>
      <c r="I30" s="29"/>
      <c r="J30" s="29"/>
      <c r="K30" s="27"/>
      <c r="L30" s="27"/>
      <c r="M30" s="27"/>
    </row>
    <row r="31" spans="1:13" s="7" customFormat="1" ht="15.75" customHeight="1" x14ac:dyDescent="0.2">
      <c r="A31" s="25"/>
      <c r="B31" s="25"/>
      <c r="C31" s="27">
        <f>D31+G31+H31+I31+J31+K31+L31+M31</f>
        <v>0</v>
      </c>
      <c r="D31" s="27">
        <f>E31+F31</f>
        <v>0</v>
      </c>
      <c r="E31" s="28"/>
      <c r="F31" s="29"/>
      <c r="G31" s="29"/>
      <c r="H31" s="27"/>
      <c r="I31" s="27"/>
      <c r="J31" s="27"/>
      <c r="K31" s="27"/>
      <c r="L31" s="27"/>
      <c r="M31" s="27"/>
    </row>
    <row r="32" spans="1:13" s="7" customFormat="1" ht="15.75" customHeight="1" x14ac:dyDescent="0.2">
      <c r="A32" s="92"/>
      <c r="B32" s="92"/>
      <c r="C32" s="93">
        <f>SUM(C30:C31)</f>
        <v>74862</v>
      </c>
      <c r="D32" s="93">
        <f t="shared" ref="D32" si="27">SUM(D30:D31)</f>
        <v>37572</v>
      </c>
      <c r="E32" s="93">
        <f t="shared" ref="E32" si="28">SUM(E30:E31)</f>
        <v>30278</v>
      </c>
      <c r="F32" s="93">
        <f t="shared" ref="F32" si="29">SUM(F30:F31)</f>
        <v>7294</v>
      </c>
      <c r="G32" s="93">
        <f t="shared" ref="G32" si="30">SUM(G30:G31)</f>
        <v>37290</v>
      </c>
      <c r="H32" s="93">
        <f t="shared" ref="H32" si="31">SUM(H30:H31)</f>
        <v>0</v>
      </c>
      <c r="I32" s="93">
        <f t="shared" ref="I32" si="32">SUM(I30:I31)</f>
        <v>0</v>
      </c>
      <c r="J32" s="93">
        <f t="shared" ref="J32" si="33">SUM(J30:J31)</f>
        <v>0</v>
      </c>
      <c r="K32" s="93">
        <f t="shared" ref="K32" si="34">SUM(K30:K31)</f>
        <v>0</v>
      </c>
      <c r="L32" s="93">
        <f t="shared" ref="L32" si="35">SUM(L30:L31)</f>
        <v>0</v>
      </c>
      <c r="M32" s="93">
        <f t="shared" ref="M32" si="36">SUM(M30:M31)</f>
        <v>0</v>
      </c>
    </row>
    <row r="33" spans="1:13" s="7" customFormat="1" ht="15.75" customHeight="1" x14ac:dyDescent="0.2">
      <c r="A33" s="25" t="s">
        <v>5</v>
      </c>
      <c r="B33" s="26" t="s">
        <v>10</v>
      </c>
      <c r="C33" s="27">
        <f t="shared" si="5"/>
        <v>89454</v>
      </c>
      <c r="D33" s="27">
        <f t="shared" si="3"/>
        <v>69061</v>
      </c>
      <c r="E33" s="28">
        <v>55654</v>
      </c>
      <c r="F33" s="29">
        <v>13407</v>
      </c>
      <c r="G33" s="29">
        <v>20393</v>
      </c>
      <c r="H33" s="29"/>
      <c r="I33" s="29"/>
      <c r="J33" s="29"/>
      <c r="K33" s="27"/>
      <c r="L33" s="27"/>
      <c r="M33" s="27"/>
    </row>
    <row r="34" spans="1:13" s="7" customFormat="1" ht="15.75" customHeight="1" x14ac:dyDescent="0.2">
      <c r="A34" s="25"/>
      <c r="B34" s="25"/>
      <c r="C34" s="27">
        <f>D34+G34+H34+I34+J34+K34+L34+M34</f>
        <v>0</v>
      </c>
      <c r="D34" s="27">
        <f>E34+F34</f>
        <v>0</v>
      </c>
      <c r="E34" s="28"/>
      <c r="F34" s="29"/>
      <c r="G34" s="29"/>
      <c r="H34" s="27"/>
      <c r="I34" s="27"/>
      <c r="J34" s="27"/>
      <c r="K34" s="27"/>
      <c r="L34" s="27"/>
      <c r="M34" s="27"/>
    </row>
    <row r="35" spans="1:13" s="7" customFormat="1" ht="15.75" customHeight="1" x14ac:dyDescent="0.2">
      <c r="A35" s="92"/>
      <c r="B35" s="92"/>
      <c r="C35" s="93">
        <f>SUM(C33:C34)</f>
        <v>89454</v>
      </c>
      <c r="D35" s="93">
        <f t="shared" ref="D35" si="37">SUM(D33:D34)</f>
        <v>69061</v>
      </c>
      <c r="E35" s="93">
        <f t="shared" ref="E35" si="38">SUM(E33:E34)</f>
        <v>55654</v>
      </c>
      <c r="F35" s="93">
        <f t="shared" ref="F35" si="39">SUM(F33:F34)</f>
        <v>13407</v>
      </c>
      <c r="G35" s="93">
        <f t="shared" ref="G35" si="40">SUM(G33:G34)</f>
        <v>20393</v>
      </c>
      <c r="H35" s="93">
        <f t="shared" ref="H35" si="41">SUM(H33:H34)</f>
        <v>0</v>
      </c>
      <c r="I35" s="93">
        <f t="shared" ref="I35" si="42">SUM(I33:I34)</f>
        <v>0</v>
      </c>
      <c r="J35" s="93">
        <f t="shared" ref="J35" si="43">SUM(J33:J34)</f>
        <v>0</v>
      </c>
      <c r="K35" s="93">
        <f t="shared" ref="K35" si="44">SUM(K33:K34)</f>
        <v>0</v>
      </c>
      <c r="L35" s="93">
        <f t="shared" ref="L35" si="45">SUM(L33:L34)</f>
        <v>0</v>
      </c>
      <c r="M35" s="93">
        <f t="shared" ref="M35" si="46">SUM(M33:M34)</f>
        <v>0</v>
      </c>
    </row>
    <row r="36" spans="1:13" s="7" customFormat="1" ht="15.75" customHeight="1" x14ac:dyDescent="0.2">
      <c r="A36" s="25" t="s">
        <v>5</v>
      </c>
      <c r="B36" s="26" t="s">
        <v>11</v>
      </c>
      <c r="C36" s="27">
        <f t="shared" si="5"/>
        <v>83567</v>
      </c>
      <c r="D36" s="27">
        <f t="shared" si="3"/>
        <v>69999</v>
      </c>
      <c r="E36" s="28">
        <v>56410</v>
      </c>
      <c r="F36" s="29">
        <v>13589</v>
      </c>
      <c r="G36" s="29">
        <v>13568</v>
      </c>
      <c r="H36" s="29"/>
      <c r="I36" s="29"/>
      <c r="J36" s="29"/>
      <c r="K36" s="27"/>
      <c r="L36" s="27"/>
      <c r="M36" s="27"/>
    </row>
    <row r="37" spans="1:13" s="7" customFormat="1" ht="15.75" customHeight="1" x14ac:dyDescent="0.2">
      <c r="A37" s="25"/>
      <c r="B37" s="25"/>
      <c r="C37" s="27">
        <f>D37+G37+H37+I37+J37+K37+L37+M37</f>
        <v>580</v>
      </c>
      <c r="D37" s="27">
        <f>E37+F37</f>
        <v>0</v>
      </c>
      <c r="E37" s="28"/>
      <c r="F37" s="29"/>
      <c r="G37" s="29">
        <v>580</v>
      </c>
      <c r="H37" s="27"/>
      <c r="I37" s="27"/>
      <c r="J37" s="27"/>
      <c r="K37" s="27"/>
      <c r="L37" s="27"/>
      <c r="M37" s="27"/>
    </row>
    <row r="38" spans="1:13" s="7" customFormat="1" ht="15.75" customHeight="1" x14ac:dyDescent="0.2">
      <c r="A38" s="92"/>
      <c r="B38" s="92"/>
      <c r="C38" s="93">
        <f>SUM(C36:C37)</f>
        <v>84147</v>
      </c>
      <c r="D38" s="93">
        <f t="shared" ref="D38" si="47">SUM(D36:D37)</f>
        <v>69999</v>
      </c>
      <c r="E38" s="93">
        <f t="shared" ref="E38" si="48">SUM(E36:E37)</f>
        <v>56410</v>
      </c>
      <c r="F38" s="93">
        <f t="shared" ref="F38" si="49">SUM(F36:F37)</f>
        <v>13589</v>
      </c>
      <c r="G38" s="93">
        <f t="shared" ref="G38" si="50">SUM(G36:G37)</f>
        <v>14148</v>
      </c>
      <c r="H38" s="93">
        <f t="shared" ref="H38" si="51">SUM(H36:H37)</f>
        <v>0</v>
      </c>
      <c r="I38" s="93">
        <f t="shared" ref="I38" si="52">SUM(I36:I37)</f>
        <v>0</v>
      </c>
      <c r="J38" s="93">
        <f t="shared" ref="J38" si="53">SUM(J36:J37)</f>
        <v>0</v>
      </c>
      <c r="K38" s="93">
        <f t="shared" ref="K38" si="54">SUM(K36:K37)</f>
        <v>0</v>
      </c>
      <c r="L38" s="93">
        <f t="shared" ref="L38" si="55">SUM(L36:L37)</f>
        <v>0</v>
      </c>
      <c r="M38" s="93">
        <f t="shared" ref="M38" si="56">SUM(M36:M37)</f>
        <v>0</v>
      </c>
    </row>
    <row r="39" spans="1:13" s="7" customFormat="1" ht="15.75" customHeight="1" x14ac:dyDescent="0.2">
      <c r="A39" s="25" t="s">
        <v>5</v>
      </c>
      <c r="B39" s="26" t="s">
        <v>12</v>
      </c>
      <c r="C39" s="27">
        <f t="shared" si="5"/>
        <v>73985</v>
      </c>
      <c r="D39" s="27">
        <f t="shared" si="3"/>
        <v>40934</v>
      </c>
      <c r="E39" s="28">
        <v>32987</v>
      </c>
      <c r="F39" s="29">
        <v>7947</v>
      </c>
      <c r="G39" s="29">
        <v>32551</v>
      </c>
      <c r="H39" s="27"/>
      <c r="I39" s="27"/>
      <c r="J39" s="27">
        <v>500</v>
      </c>
      <c r="K39" s="27"/>
      <c r="L39" s="27"/>
      <c r="M39" s="27"/>
    </row>
    <row r="40" spans="1:13" s="7" customFormat="1" ht="15.75" customHeight="1" x14ac:dyDescent="0.2">
      <c r="A40" s="25"/>
      <c r="B40" s="25"/>
      <c r="C40" s="27">
        <f>D40+G40+H40+I40+J40+K40+L40+M40</f>
        <v>-3437</v>
      </c>
      <c r="D40" s="27">
        <f>E40+F40</f>
        <v>0</v>
      </c>
      <c r="E40" s="28"/>
      <c r="F40" s="29"/>
      <c r="G40" s="29">
        <v>-3437</v>
      </c>
      <c r="H40" s="27"/>
      <c r="I40" s="27"/>
      <c r="J40" s="27"/>
      <c r="K40" s="27"/>
      <c r="L40" s="27"/>
      <c r="M40" s="27"/>
    </row>
    <row r="41" spans="1:13" s="7" customFormat="1" ht="15.75" customHeight="1" x14ac:dyDescent="0.2">
      <c r="A41" s="92"/>
      <c r="B41" s="92"/>
      <c r="C41" s="93">
        <f>SUM(C39:C40)</f>
        <v>70548</v>
      </c>
      <c r="D41" s="93">
        <f t="shared" ref="D41" si="57">SUM(D39:D40)</f>
        <v>40934</v>
      </c>
      <c r="E41" s="93">
        <f t="shared" ref="E41" si="58">SUM(E39:E40)</f>
        <v>32987</v>
      </c>
      <c r="F41" s="93">
        <f t="shared" ref="F41" si="59">SUM(F39:F40)</f>
        <v>7947</v>
      </c>
      <c r="G41" s="93">
        <f t="shared" ref="G41" si="60">SUM(G39:G40)</f>
        <v>29114</v>
      </c>
      <c r="H41" s="93">
        <f t="shared" ref="H41" si="61">SUM(H39:H40)</f>
        <v>0</v>
      </c>
      <c r="I41" s="93">
        <f t="shared" ref="I41" si="62">SUM(I39:I40)</f>
        <v>0</v>
      </c>
      <c r="J41" s="93">
        <f t="shared" ref="J41" si="63">SUM(J39:J40)</f>
        <v>500</v>
      </c>
      <c r="K41" s="93">
        <f t="shared" ref="K41" si="64">SUM(K39:K40)</f>
        <v>0</v>
      </c>
      <c r="L41" s="93">
        <f t="shared" ref="L41" si="65">SUM(L39:L40)</f>
        <v>0</v>
      </c>
      <c r="M41" s="93">
        <f t="shared" ref="M41" si="66">SUM(M39:M40)</f>
        <v>0</v>
      </c>
    </row>
    <row r="42" spans="1:13" s="7" customFormat="1" ht="15.75" customHeight="1" x14ac:dyDescent="0.2">
      <c r="A42" s="25" t="s">
        <v>5</v>
      </c>
      <c r="B42" s="26" t="s">
        <v>13</v>
      </c>
      <c r="C42" s="27">
        <f t="shared" si="5"/>
        <v>99224</v>
      </c>
      <c r="D42" s="27">
        <f t="shared" si="3"/>
        <v>71907</v>
      </c>
      <c r="E42" s="28">
        <v>57947</v>
      </c>
      <c r="F42" s="29">
        <v>13960</v>
      </c>
      <c r="G42" s="29">
        <v>27317</v>
      </c>
      <c r="H42" s="27"/>
      <c r="I42" s="27"/>
      <c r="J42" s="27"/>
      <c r="K42" s="27"/>
      <c r="L42" s="27"/>
      <c r="M42" s="27"/>
    </row>
    <row r="43" spans="1:13" s="7" customFormat="1" ht="15.75" customHeight="1" x14ac:dyDescent="0.2">
      <c r="A43" s="25"/>
      <c r="B43" s="25"/>
      <c r="C43" s="27">
        <f>D43+G43+H43+I43+J43+K43+L43+M43</f>
        <v>0</v>
      </c>
      <c r="D43" s="27">
        <f>E43+F43</f>
        <v>0</v>
      </c>
      <c r="E43" s="28"/>
      <c r="F43" s="29"/>
      <c r="G43" s="29"/>
      <c r="H43" s="27"/>
      <c r="I43" s="27"/>
      <c r="J43" s="27"/>
      <c r="K43" s="27"/>
      <c r="L43" s="27"/>
      <c r="M43" s="27"/>
    </row>
    <row r="44" spans="1:13" s="7" customFormat="1" ht="15.75" customHeight="1" x14ac:dyDescent="0.2">
      <c r="A44" s="92"/>
      <c r="B44" s="92"/>
      <c r="C44" s="93">
        <f>SUM(C42:C43)</f>
        <v>99224</v>
      </c>
      <c r="D44" s="93">
        <f t="shared" ref="D44" si="67">SUM(D42:D43)</f>
        <v>71907</v>
      </c>
      <c r="E44" s="93">
        <f t="shared" ref="E44" si="68">SUM(E42:E43)</f>
        <v>57947</v>
      </c>
      <c r="F44" s="93">
        <f t="shared" ref="F44" si="69">SUM(F42:F43)</f>
        <v>13960</v>
      </c>
      <c r="G44" s="93">
        <f t="shared" ref="G44" si="70">SUM(G42:G43)</f>
        <v>27317</v>
      </c>
      <c r="H44" s="93">
        <f t="shared" ref="H44" si="71">SUM(H42:H43)</f>
        <v>0</v>
      </c>
      <c r="I44" s="93">
        <f t="shared" ref="I44" si="72">SUM(I42:I43)</f>
        <v>0</v>
      </c>
      <c r="J44" s="93">
        <f t="shared" ref="J44" si="73">SUM(J42:J43)</f>
        <v>0</v>
      </c>
      <c r="K44" s="93">
        <f t="shared" ref="K44" si="74">SUM(K42:K43)</f>
        <v>0</v>
      </c>
      <c r="L44" s="93">
        <f t="shared" ref="L44" si="75">SUM(L42:L43)</f>
        <v>0</v>
      </c>
      <c r="M44" s="93">
        <f t="shared" ref="M44" si="76">SUM(M42:M43)</f>
        <v>0</v>
      </c>
    </row>
    <row r="45" spans="1:13" s="7" customFormat="1" ht="15.75" customHeight="1" x14ac:dyDescent="0.2">
      <c r="A45" s="25" t="s">
        <v>5</v>
      </c>
      <c r="B45" s="26" t="s">
        <v>14</v>
      </c>
      <c r="C45" s="27">
        <f t="shared" si="5"/>
        <v>74055</v>
      </c>
      <c r="D45" s="27">
        <f t="shared" si="3"/>
        <v>65074</v>
      </c>
      <c r="E45" s="28">
        <v>52441</v>
      </c>
      <c r="F45" s="29">
        <v>12633</v>
      </c>
      <c r="G45" s="29">
        <v>8981</v>
      </c>
      <c r="H45" s="27"/>
      <c r="I45" s="27"/>
      <c r="J45" s="27"/>
      <c r="K45" s="27"/>
      <c r="L45" s="27"/>
      <c r="M45" s="27"/>
    </row>
    <row r="46" spans="1:13" s="7" customFormat="1" ht="15.75" customHeight="1" x14ac:dyDescent="0.2">
      <c r="A46" s="25"/>
      <c r="B46" s="25"/>
      <c r="C46" s="27">
        <f>D46+G46+H46+I46+J46+K46+L46+M46</f>
        <v>2560</v>
      </c>
      <c r="D46" s="27">
        <f>E46+F46</f>
        <v>0</v>
      </c>
      <c r="E46" s="28"/>
      <c r="F46" s="29"/>
      <c r="G46" s="29">
        <v>2560</v>
      </c>
      <c r="H46" s="27"/>
      <c r="I46" s="27"/>
      <c r="J46" s="27"/>
      <c r="K46" s="27"/>
      <c r="L46" s="27"/>
      <c r="M46" s="27"/>
    </row>
    <row r="47" spans="1:13" s="7" customFormat="1" ht="15.75" customHeight="1" x14ac:dyDescent="0.2">
      <c r="A47" s="92"/>
      <c r="B47" s="92"/>
      <c r="C47" s="93">
        <f>SUM(C45:C46)</f>
        <v>76615</v>
      </c>
      <c r="D47" s="93">
        <f t="shared" ref="D47" si="77">SUM(D45:D46)</f>
        <v>65074</v>
      </c>
      <c r="E47" s="93">
        <f t="shared" ref="E47" si="78">SUM(E45:E46)</f>
        <v>52441</v>
      </c>
      <c r="F47" s="93">
        <f t="shared" ref="F47" si="79">SUM(F45:F46)</f>
        <v>12633</v>
      </c>
      <c r="G47" s="93">
        <f t="shared" ref="G47" si="80">SUM(G45:G46)</f>
        <v>11541</v>
      </c>
      <c r="H47" s="93">
        <f t="shared" ref="H47" si="81">SUM(H45:H46)</f>
        <v>0</v>
      </c>
      <c r="I47" s="93">
        <f t="shared" ref="I47" si="82">SUM(I45:I46)</f>
        <v>0</v>
      </c>
      <c r="J47" s="93">
        <f t="shared" ref="J47" si="83">SUM(J45:J46)</f>
        <v>0</v>
      </c>
      <c r="K47" s="93">
        <f t="shared" ref="K47" si="84">SUM(K45:K46)</f>
        <v>0</v>
      </c>
      <c r="L47" s="93">
        <f t="shared" ref="L47" si="85">SUM(L45:L46)</f>
        <v>0</v>
      </c>
      <c r="M47" s="93">
        <f t="shared" ref="M47" si="86">SUM(M45:M46)</f>
        <v>0</v>
      </c>
    </row>
    <row r="48" spans="1:13" s="7" customFormat="1" ht="15.75" customHeight="1" x14ac:dyDescent="0.2">
      <c r="A48" s="25" t="s">
        <v>5</v>
      </c>
      <c r="B48" s="26" t="s">
        <v>15</v>
      </c>
      <c r="C48" s="27">
        <f t="shared" si="5"/>
        <v>100016</v>
      </c>
      <c r="D48" s="27">
        <f t="shared" si="3"/>
        <v>73236</v>
      </c>
      <c r="E48" s="28">
        <v>59018</v>
      </c>
      <c r="F48" s="29">
        <v>14218</v>
      </c>
      <c r="G48" s="29">
        <v>26430</v>
      </c>
      <c r="H48" s="27"/>
      <c r="I48" s="27"/>
      <c r="J48" s="27">
        <v>350</v>
      </c>
      <c r="K48" s="27"/>
      <c r="L48" s="27"/>
      <c r="M48" s="27"/>
    </row>
    <row r="49" spans="1:13" s="7" customFormat="1" ht="15.75" customHeight="1" x14ac:dyDescent="0.2">
      <c r="A49" s="25"/>
      <c r="B49" s="25"/>
      <c r="C49" s="27">
        <f>D49+G49+H49+I49+J49+K49+L49+M49</f>
        <v>2560</v>
      </c>
      <c r="D49" s="27">
        <f>E49+F49</f>
        <v>0</v>
      </c>
      <c r="E49" s="28"/>
      <c r="F49" s="29"/>
      <c r="G49" s="29">
        <v>2560</v>
      </c>
      <c r="H49" s="27"/>
      <c r="I49" s="27"/>
      <c r="J49" s="27"/>
      <c r="K49" s="27"/>
      <c r="L49" s="27"/>
      <c r="M49" s="27"/>
    </row>
    <row r="50" spans="1:13" s="7" customFormat="1" ht="15.75" customHeight="1" x14ac:dyDescent="0.2">
      <c r="A50" s="92"/>
      <c r="B50" s="92"/>
      <c r="C50" s="93">
        <f>SUM(C48:C49)</f>
        <v>102576</v>
      </c>
      <c r="D50" s="93">
        <f t="shared" ref="D50" si="87">SUM(D48:D49)</f>
        <v>73236</v>
      </c>
      <c r="E50" s="93">
        <f t="shared" ref="E50" si="88">SUM(E48:E49)</f>
        <v>59018</v>
      </c>
      <c r="F50" s="93">
        <f t="shared" ref="F50" si="89">SUM(F48:F49)</f>
        <v>14218</v>
      </c>
      <c r="G50" s="93">
        <f t="shared" ref="G50" si="90">SUM(G48:G49)</f>
        <v>28990</v>
      </c>
      <c r="H50" s="93">
        <f t="shared" ref="H50" si="91">SUM(H48:H49)</f>
        <v>0</v>
      </c>
      <c r="I50" s="93">
        <f t="shared" ref="I50" si="92">SUM(I48:I49)</f>
        <v>0</v>
      </c>
      <c r="J50" s="93">
        <f t="shared" ref="J50" si="93">SUM(J48:J49)</f>
        <v>350</v>
      </c>
      <c r="K50" s="93">
        <f t="shared" ref="K50" si="94">SUM(K48:K49)</f>
        <v>0</v>
      </c>
      <c r="L50" s="93">
        <f t="shared" ref="L50" si="95">SUM(L48:L49)</f>
        <v>0</v>
      </c>
      <c r="M50" s="93">
        <f t="shared" ref="M50" si="96">SUM(M48:M49)</f>
        <v>0</v>
      </c>
    </row>
    <row r="51" spans="1:13" s="7" customFormat="1" ht="15.75" customHeight="1" x14ac:dyDescent="0.2">
      <c r="A51" s="25" t="s">
        <v>5</v>
      </c>
      <c r="B51" s="25" t="s">
        <v>16</v>
      </c>
      <c r="C51" s="27">
        <f t="shared" si="5"/>
        <v>67816</v>
      </c>
      <c r="D51" s="27">
        <f t="shared" si="3"/>
        <v>39761</v>
      </c>
      <c r="E51" s="28">
        <v>32042</v>
      </c>
      <c r="F51" s="29">
        <v>7719</v>
      </c>
      <c r="G51" s="29">
        <v>28055</v>
      </c>
      <c r="H51" s="27"/>
      <c r="I51" s="27"/>
      <c r="J51" s="27"/>
      <c r="K51" s="27"/>
      <c r="L51" s="27"/>
      <c r="M51" s="27"/>
    </row>
    <row r="52" spans="1:13" s="7" customFormat="1" ht="15.75" customHeight="1" x14ac:dyDescent="0.2">
      <c r="A52" s="25"/>
      <c r="B52" s="25"/>
      <c r="C52" s="27">
        <f>D52+G52+H52+I52+J52+K52+L52+M52</f>
        <v>0</v>
      </c>
      <c r="D52" s="27">
        <f>E52+F52</f>
        <v>0</v>
      </c>
      <c r="E52" s="28"/>
      <c r="F52" s="29"/>
      <c r="G52" s="29"/>
      <c r="H52" s="27"/>
      <c r="I52" s="27"/>
      <c r="J52" s="27"/>
      <c r="K52" s="27"/>
      <c r="L52" s="27"/>
      <c r="M52" s="27"/>
    </row>
    <row r="53" spans="1:13" s="7" customFormat="1" ht="15.75" customHeight="1" x14ac:dyDescent="0.2">
      <c r="A53" s="92"/>
      <c r="B53" s="92"/>
      <c r="C53" s="93">
        <f>SUM(C51:C52)</f>
        <v>67816</v>
      </c>
      <c r="D53" s="93">
        <f t="shared" ref="D53" si="97">SUM(D51:D52)</f>
        <v>39761</v>
      </c>
      <c r="E53" s="93">
        <f t="shared" ref="E53" si="98">SUM(E51:E52)</f>
        <v>32042</v>
      </c>
      <c r="F53" s="93">
        <f t="shared" ref="F53" si="99">SUM(F51:F52)</f>
        <v>7719</v>
      </c>
      <c r="G53" s="93">
        <f t="shared" ref="G53" si="100">SUM(G51:G52)</f>
        <v>28055</v>
      </c>
      <c r="H53" s="93">
        <f t="shared" ref="H53" si="101">SUM(H51:H52)</f>
        <v>0</v>
      </c>
      <c r="I53" s="93">
        <f t="shared" ref="I53" si="102">SUM(I51:I52)</f>
        <v>0</v>
      </c>
      <c r="J53" s="93">
        <f t="shared" ref="J53" si="103">SUM(J51:J52)</f>
        <v>0</v>
      </c>
      <c r="K53" s="93">
        <f t="shared" ref="K53" si="104">SUM(K51:K52)</f>
        <v>0</v>
      </c>
      <c r="L53" s="93">
        <f t="shared" ref="L53" si="105">SUM(L51:L52)</f>
        <v>0</v>
      </c>
      <c r="M53" s="93">
        <f t="shared" ref="M53" si="106">SUM(M51:M52)</f>
        <v>0</v>
      </c>
    </row>
    <row r="54" spans="1:13" s="7" customFormat="1" ht="15.75" customHeight="1" x14ac:dyDescent="0.2">
      <c r="A54" s="26" t="s">
        <v>5</v>
      </c>
      <c r="B54" s="26" t="s">
        <v>17</v>
      </c>
      <c r="C54" s="29">
        <f t="shared" si="5"/>
        <v>49257</v>
      </c>
      <c r="D54" s="29">
        <f t="shared" si="3"/>
        <v>37825</v>
      </c>
      <c r="E54" s="28">
        <v>30482</v>
      </c>
      <c r="F54" s="29">
        <v>7343</v>
      </c>
      <c r="G54" s="29">
        <v>11082</v>
      </c>
      <c r="H54" s="29"/>
      <c r="I54" s="29"/>
      <c r="J54" s="29">
        <v>350</v>
      </c>
      <c r="K54" s="29"/>
      <c r="L54" s="29"/>
      <c r="M54" s="29"/>
    </row>
    <row r="55" spans="1:13" s="7" customFormat="1" ht="15.75" customHeight="1" x14ac:dyDescent="0.2">
      <c r="A55" s="25"/>
      <c r="B55" s="25"/>
      <c r="C55" s="27">
        <f>D55+G55+H55+I55+J55+K55+L55+M55</f>
        <v>0</v>
      </c>
      <c r="D55" s="27">
        <f>E55+F55</f>
        <v>0</v>
      </c>
      <c r="E55" s="28"/>
      <c r="F55" s="29"/>
      <c r="G55" s="29"/>
      <c r="H55" s="27"/>
      <c r="I55" s="27"/>
      <c r="J55" s="27"/>
      <c r="K55" s="27"/>
      <c r="L55" s="27"/>
      <c r="M55" s="27"/>
    </row>
    <row r="56" spans="1:13" s="7" customFormat="1" ht="15.75" customHeight="1" x14ac:dyDescent="0.2">
      <c r="A56" s="92"/>
      <c r="B56" s="92"/>
      <c r="C56" s="93">
        <f>SUM(C54:C55)</f>
        <v>49257</v>
      </c>
      <c r="D56" s="93">
        <f t="shared" ref="D56" si="107">SUM(D54:D55)</f>
        <v>37825</v>
      </c>
      <c r="E56" s="93">
        <f t="shared" ref="E56" si="108">SUM(E54:E55)</f>
        <v>30482</v>
      </c>
      <c r="F56" s="93">
        <f t="shared" ref="F56" si="109">SUM(F54:F55)</f>
        <v>7343</v>
      </c>
      <c r="G56" s="93">
        <f t="shared" ref="G56" si="110">SUM(G54:G55)</f>
        <v>11082</v>
      </c>
      <c r="H56" s="93">
        <f t="shared" ref="H56" si="111">SUM(H54:H55)</f>
        <v>0</v>
      </c>
      <c r="I56" s="93">
        <f t="shared" ref="I56" si="112">SUM(I54:I55)</f>
        <v>0</v>
      </c>
      <c r="J56" s="93">
        <f t="shared" ref="J56" si="113">SUM(J54:J55)</f>
        <v>350</v>
      </c>
      <c r="K56" s="93">
        <f t="shared" ref="K56" si="114">SUM(K54:K55)</f>
        <v>0</v>
      </c>
      <c r="L56" s="93">
        <f t="shared" ref="L56" si="115">SUM(L54:L55)</f>
        <v>0</v>
      </c>
      <c r="M56" s="93">
        <f t="shared" ref="M56" si="116">SUM(M54:M55)</f>
        <v>0</v>
      </c>
    </row>
    <row r="57" spans="1:13" s="7" customFormat="1" ht="15.75" customHeight="1" x14ac:dyDescent="0.2">
      <c r="A57" s="25" t="s">
        <v>5</v>
      </c>
      <c r="B57" s="25" t="s">
        <v>169</v>
      </c>
      <c r="C57" s="27">
        <f t="shared" si="5"/>
        <v>20000</v>
      </c>
      <c r="D57" s="27">
        <f t="shared" si="3"/>
        <v>0</v>
      </c>
      <c r="E57" s="30"/>
      <c r="F57" s="27"/>
      <c r="G57" s="27">
        <v>20000</v>
      </c>
      <c r="H57" s="27"/>
      <c r="I57" s="27"/>
      <c r="J57" s="27"/>
      <c r="K57" s="27"/>
      <c r="L57" s="27"/>
      <c r="M57" s="27"/>
    </row>
    <row r="58" spans="1:13" s="7" customFormat="1" ht="15.75" customHeight="1" x14ac:dyDescent="0.2">
      <c r="A58" s="25"/>
      <c r="B58" s="25"/>
      <c r="C58" s="27">
        <f>D58+G58+H58+I58+J58+K58+L58+M58</f>
        <v>0</v>
      </c>
      <c r="D58" s="27">
        <f>E58+F58</f>
        <v>0</v>
      </c>
      <c r="E58" s="28"/>
      <c r="F58" s="29"/>
      <c r="G58" s="29"/>
      <c r="H58" s="27"/>
      <c r="I58" s="27"/>
      <c r="J58" s="27"/>
      <c r="K58" s="27"/>
      <c r="L58" s="27"/>
      <c r="M58" s="27"/>
    </row>
    <row r="59" spans="1:13" s="7" customFormat="1" ht="15.75" customHeight="1" x14ac:dyDescent="0.2">
      <c r="A59" s="92"/>
      <c r="B59" s="92"/>
      <c r="C59" s="93">
        <f>SUM(C57:C58)</f>
        <v>20000</v>
      </c>
      <c r="D59" s="93">
        <f t="shared" ref="D59" si="117">SUM(D57:D58)</f>
        <v>0</v>
      </c>
      <c r="E59" s="93">
        <f t="shared" ref="E59" si="118">SUM(E57:E58)</f>
        <v>0</v>
      </c>
      <c r="F59" s="93">
        <f t="shared" ref="F59" si="119">SUM(F57:F58)</f>
        <v>0</v>
      </c>
      <c r="G59" s="93">
        <f t="shared" ref="G59" si="120">SUM(G57:G58)</f>
        <v>20000</v>
      </c>
      <c r="H59" s="93">
        <f t="shared" ref="H59" si="121">SUM(H57:H58)</f>
        <v>0</v>
      </c>
      <c r="I59" s="93">
        <f t="shared" ref="I59" si="122">SUM(I57:I58)</f>
        <v>0</v>
      </c>
      <c r="J59" s="93">
        <f t="shared" ref="J59" si="123">SUM(J57:J58)</f>
        <v>0</v>
      </c>
      <c r="K59" s="93">
        <f t="shared" ref="K59" si="124">SUM(K57:K58)</f>
        <v>0</v>
      </c>
      <c r="L59" s="93">
        <f t="shared" ref="L59" si="125">SUM(L57:L58)</f>
        <v>0</v>
      </c>
      <c r="M59" s="93">
        <f t="shared" ref="M59" si="126">SUM(M57:M58)</f>
        <v>0</v>
      </c>
    </row>
    <row r="60" spans="1:13" s="7" customFormat="1" ht="15.75" customHeight="1" x14ac:dyDescent="0.2">
      <c r="A60" s="25" t="s">
        <v>197</v>
      </c>
      <c r="B60" s="25" t="s">
        <v>237</v>
      </c>
      <c r="C60" s="27">
        <f t="shared" si="5"/>
        <v>0</v>
      </c>
      <c r="D60" s="27">
        <f t="shared" si="3"/>
        <v>0</v>
      </c>
      <c r="E60" s="30"/>
      <c r="F60" s="27"/>
      <c r="G60" s="27"/>
      <c r="H60" s="27"/>
      <c r="I60" s="27"/>
      <c r="J60" s="31"/>
      <c r="K60" s="27"/>
      <c r="L60" s="27"/>
      <c r="M60" s="27"/>
    </row>
    <row r="61" spans="1:13" s="7" customFormat="1" ht="15.75" customHeight="1" x14ac:dyDescent="0.2">
      <c r="A61" s="25"/>
      <c r="B61" s="25"/>
      <c r="C61" s="27">
        <f>D61+G61+H61+I61+J61+K61+L61+M61</f>
        <v>28549</v>
      </c>
      <c r="D61" s="27">
        <f>E61+F61</f>
        <v>25583</v>
      </c>
      <c r="E61" s="28">
        <v>20636</v>
      </c>
      <c r="F61" s="29">
        <v>4947</v>
      </c>
      <c r="G61" s="29">
        <v>2966</v>
      </c>
      <c r="H61" s="27"/>
      <c r="I61" s="27"/>
      <c r="J61" s="27"/>
      <c r="K61" s="27"/>
      <c r="L61" s="27"/>
      <c r="M61" s="27"/>
    </row>
    <row r="62" spans="1:13" s="7" customFormat="1" ht="15.75" customHeight="1" x14ac:dyDescent="0.2">
      <c r="A62" s="92"/>
      <c r="B62" s="92"/>
      <c r="C62" s="93">
        <f>SUM(C60:C61)</f>
        <v>28549</v>
      </c>
      <c r="D62" s="93">
        <f t="shared" ref="D62" si="127">SUM(D60:D61)</f>
        <v>25583</v>
      </c>
      <c r="E62" s="93">
        <f t="shared" ref="E62" si="128">SUM(E60:E61)</f>
        <v>20636</v>
      </c>
      <c r="F62" s="93">
        <f t="shared" ref="F62" si="129">SUM(F60:F61)</f>
        <v>4947</v>
      </c>
      <c r="G62" s="93">
        <f t="shared" ref="G62" si="130">SUM(G60:G61)</f>
        <v>2966</v>
      </c>
      <c r="H62" s="93">
        <f t="shared" ref="H62" si="131">SUM(H60:H61)</f>
        <v>0</v>
      </c>
      <c r="I62" s="93">
        <f t="shared" ref="I62" si="132">SUM(I60:I61)</f>
        <v>0</v>
      </c>
      <c r="J62" s="93">
        <f t="shared" ref="J62" si="133">SUM(J60:J61)</f>
        <v>0</v>
      </c>
      <c r="K62" s="93">
        <f t="shared" ref="K62" si="134">SUM(K60:K61)</f>
        <v>0</v>
      </c>
      <c r="L62" s="93">
        <f t="shared" ref="L62" si="135">SUM(L60:L61)</f>
        <v>0</v>
      </c>
      <c r="M62" s="93">
        <f t="shared" ref="M62" si="136">SUM(M60:M61)</f>
        <v>0</v>
      </c>
    </row>
    <row r="63" spans="1:13" s="7" customFormat="1" ht="15.75" customHeight="1" x14ac:dyDescent="0.2">
      <c r="A63" s="32" t="s">
        <v>91</v>
      </c>
      <c r="B63" s="33" t="s">
        <v>92</v>
      </c>
      <c r="C63" s="34">
        <f>SUM(D63,G63,H63:M63)</f>
        <v>100000</v>
      </c>
      <c r="D63" s="27">
        <f t="shared" si="3"/>
        <v>0</v>
      </c>
      <c r="E63" s="30"/>
      <c r="F63" s="27"/>
      <c r="G63" s="27">
        <v>90000</v>
      </c>
      <c r="H63" s="29"/>
      <c r="I63" s="29">
        <v>10000</v>
      </c>
      <c r="J63" s="27"/>
      <c r="K63" s="27"/>
      <c r="L63" s="27"/>
      <c r="M63" s="27"/>
    </row>
    <row r="64" spans="1:13" s="7" customFormat="1" ht="15.75" customHeight="1" x14ac:dyDescent="0.2">
      <c r="A64" s="25"/>
      <c r="B64" s="25"/>
      <c r="C64" s="27">
        <f>D64+G64+H64+I64+J64+K64+L64+M64</f>
        <v>0</v>
      </c>
      <c r="D64" s="27">
        <f>E64+F64</f>
        <v>0</v>
      </c>
      <c r="E64" s="28"/>
      <c r="F64" s="29"/>
      <c r="G64" s="29"/>
      <c r="H64" s="27"/>
      <c r="I64" s="27"/>
      <c r="J64" s="27"/>
      <c r="K64" s="27"/>
      <c r="L64" s="27"/>
      <c r="M64" s="27"/>
    </row>
    <row r="65" spans="1:13" s="7" customFormat="1" ht="15.75" customHeight="1" x14ac:dyDescent="0.2">
      <c r="A65" s="92"/>
      <c r="B65" s="92"/>
      <c r="C65" s="93">
        <f>SUM(C63:C64)</f>
        <v>100000</v>
      </c>
      <c r="D65" s="93">
        <f t="shared" ref="D65" si="137">SUM(D63:D64)</f>
        <v>0</v>
      </c>
      <c r="E65" s="93">
        <f t="shared" ref="E65" si="138">SUM(E63:E64)</f>
        <v>0</v>
      </c>
      <c r="F65" s="93">
        <f t="shared" ref="F65" si="139">SUM(F63:F64)</f>
        <v>0</v>
      </c>
      <c r="G65" s="93">
        <f t="shared" ref="G65" si="140">SUM(G63:G64)</f>
        <v>90000</v>
      </c>
      <c r="H65" s="93">
        <f t="shared" ref="H65" si="141">SUM(H63:H64)</f>
        <v>0</v>
      </c>
      <c r="I65" s="93">
        <f t="shared" ref="I65" si="142">SUM(I63:I64)</f>
        <v>10000</v>
      </c>
      <c r="J65" s="93">
        <f t="shared" ref="J65" si="143">SUM(J63:J64)</f>
        <v>0</v>
      </c>
      <c r="K65" s="93">
        <f t="shared" ref="K65" si="144">SUM(K63:K64)</f>
        <v>0</v>
      </c>
      <c r="L65" s="93">
        <f t="shared" ref="L65" si="145">SUM(L63:L64)</f>
        <v>0</v>
      </c>
      <c r="M65" s="93">
        <f t="shared" ref="M65" si="146">SUM(M63:M64)</f>
        <v>0</v>
      </c>
    </row>
    <row r="66" spans="1:13" s="7" customFormat="1" ht="24" customHeight="1" x14ac:dyDescent="0.2">
      <c r="A66" s="32" t="s">
        <v>94</v>
      </c>
      <c r="B66" s="33" t="s">
        <v>95</v>
      </c>
      <c r="C66" s="34">
        <f t="shared" si="5"/>
        <v>500000</v>
      </c>
      <c r="D66" s="27">
        <f t="shared" si="3"/>
        <v>0</v>
      </c>
      <c r="E66" s="30"/>
      <c r="F66" s="27"/>
      <c r="G66" s="29">
        <v>500000</v>
      </c>
      <c r="H66" s="27"/>
      <c r="I66" s="27"/>
      <c r="J66" s="27"/>
      <c r="K66" s="27"/>
      <c r="L66" s="27"/>
      <c r="M66" s="27"/>
    </row>
    <row r="67" spans="1:13" s="7" customFormat="1" ht="15.75" customHeight="1" x14ac:dyDescent="0.2">
      <c r="A67" s="35" t="s">
        <v>119</v>
      </c>
      <c r="B67" s="35" t="s">
        <v>120</v>
      </c>
      <c r="C67" s="23">
        <f t="shared" ref="C67:M67" si="147">C66+C63+C15</f>
        <v>3392620</v>
      </c>
      <c r="D67" s="23">
        <f t="shared" si="147"/>
        <v>1865661</v>
      </c>
      <c r="E67" s="23">
        <f t="shared" si="147"/>
        <v>1487356</v>
      </c>
      <c r="F67" s="23">
        <f t="shared" si="147"/>
        <v>378305</v>
      </c>
      <c r="G67" s="23">
        <f t="shared" si="147"/>
        <v>1405139</v>
      </c>
      <c r="H67" s="23">
        <f t="shared" si="147"/>
        <v>0</v>
      </c>
      <c r="I67" s="23">
        <f t="shared" si="147"/>
        <v>10000</v>
      </c>
      <c r="J67" s="23">
        <f t="shared" si="147"/>
        <v>109320</v>
      </c>
      <c r="K67" s="23">
        <f t="shared" si="147"/>
        <v>0</v>
      </c>
      <c r="L67" s="23">
        <f t="shared" si="147"/>
        <v>2500</v>
      </c>
      <c r="M67" s="23">
        <f t="shared" si="147"/>
        <v>0</v>
      </c>
    </row>
    <row r="68" spans="1:13" s="7" customFormat="1" ht="15.75" customHeight="1" x14ac:dyDescent="0.2">
      <c r="A68" s="33"/>
      <c r="B68" s="33"/>
      <c r="C68" s="37">
        <f>C64+C16</f>
        <v>32990</v>
      </c>
      <c r="D68" s="37">
        <f t="shared" ref="D68:M68" si="148">D64+D16</f>
        <v>25583</v>
      </c>
      <c r="E68" s="37">
        <f t="shared" si="148"/>
        <v>20636</v>
      </c>
      <c r="F68" s="37">
        <f t="shared" si="148"/>
        <v>4947</v>
      </c>
      <c r="G68" s="37">
        <f t="shared" si="148"/>
        <v>5955</v>
      </c>
      <c r="H68" s="37">
        <f t="shared" si="148"/>
        <v>0</v>
      </c>
      <c r="I68" s="37">
        <f t="shared" si="148"/>
        <v>0</v>
      </c>
      <c r="J68" s="37">
        <f t="shared" si="148"/>
        <v>1452</v>
      </c>
      <c r="K68" s="37">
        <f t="shared" si="148"/>
        <v>0</v>
      </c>
      <c r="L68" s="37">
        <f t="shared" si="148"/>
        <v>0</v>
      </c>
      <c r="M68" s="37">
        <f t="shared" si="148"/>
        <v>0</v>
      </c>
    </row>
    <row r="69" spans="1:13" s="7" customFormat="1" ht="15.75" customHeight="1" x14ac:dyDescent="0.2">
      <c r="A69" s="94"/>
      <c r="B69" s="94"/>
      <c r="C69" s="95">
        <f>SUM(C67,C68)</f>
        <v>3425610</v>
      </c>
      <c r="D69" s="95">
        <f t="shared" ref="D69:M69" si="149">SUM(D67,D68)</f>
        <v>1891244</v>
      </c>
      <c r="E69" s="95">
        <f t="shared" si="149"/>
        <v>1507992</v>
      </c>
      <c r="F69" s="95">
        <f t="shared" si="149"/>
        <v>383252</v>
      </c>
      <c r="G69" s="95">
        <f t="shared" si="149"/>
        <v>1411094</v>
      </c>
      <c r="H69" s="95">
        <f t="shared" si="149"/>
        <v>0</v>
      </c>
      <c r="I69" s="95">
        <f t="shared" si="149"/>
        <v>10000</v>
      </c>
      <c r="J69" s="95">
        <f t="shared" si="149"/>
        <v>110772</v>
      </c>
      <c r="K69" s="95">
        <f t="shared" si="149"/>
        <v>0</v>
      </c>
      <c r="L69" s="95">
        <f t="shared" si="149"/>
        <v>2500</v>
      </c>
      <c r="M69" s="95">
        <f t="shared" si="149"/>
        <v>0</v>
      </c>
    </row>
    <row r="70" spans="1:13" s="7" customFormat="1" ht="15.75" customHeight="1" x14ac:dyDescent="0.2">
      <c r="A70" s="32" t="s">
        <v>18</v>
      </c>
      <c r="B70" s="33" t="s">
        <v>19</v>
      </c>
      <c r="C70" s="34">
        <f>SUM(D70,G70,H70:M70)</f>
        <v>270930</v>
      </c>
      <c r="D70" s="34">
        <f t="shared" si="3"/>
        <v>227174</v>
      </c>
      <c r="E70" s="36">
        <v>179043</v>
      </c>
      <c r="F70" s="34">
        <v>48131</v>
      </c>
      <c r="G70" s="34">
        <v>40884</v>
      </c>
      <c r="H70" s="34"/>
      <c r="I70" s="34"/>
      <c r="J70" s="34">
        <v>2872</v>
      </c>
      <c r="K70" s="34"/>
      <c r="L70" s="34"/>
      <c r="M70" s="34"/>
    </row>
    <row r="71" spans="1:13" s="7" customFormat="1" ht="15.75" customHeight="1" x14ac:dyDescent="0.2">
      <c r="A71" s="25"/>
      <c r="B71" s="25"/>
      <c r="C71" s="27">
        <f>D71+G71+H71+I71+J71+K71+L71+M71</f>
        <v>0</v>
      </c>
      <c r="D71" s="27">
        <f>SUM(E71,F71)</f>
        <v>0</v>
      </c>
      <c r="E71" s="28"/>
      <c r="F71" s="29"/>
      <c r="G71" s="29"/>
      <c r="H71" s="27"/>
      <c r="I71" s="27"/>
      <c r="J71" s="27"/>
      <c r="K71" s="27"/>
      <c r="L71" s="27"/>
      <c r="M71" s="27"/>
    </row>
    <row r="72" spans="1:13" s="7" customFormat="1" ht="15.75" customHeight="1" x14ac:dyDescent="0.2">
      <c r="A72" s="92"/>
      <c r="B72" s="92"/>
      <c r="C72" s="95">
        <f>SUM(C70:C71)</f>
        <v>270930</v>
      </c>
      <c r="D72" s="95">
        <f t="shared" ref="D72" si="150">SUM(D70:D71)</f>
        <v>227174</v>
      </c>
      <c r="E72" s="95">
        <f t="shared" ref="E72" si="151">SUM(E70:E71)</f>
        <v>179043</v>
      </c>
      <c r="F72" s="95">
        <f t="shared" ref="F72" si="152">SUM(F70:F71)</f>
        <v>48131</v>
      </c>
      <c r="G72" s="95">
        <f t="shared" ref="G72" si="153">SUM(G70:G71)</f>
        <v>40884</v>
      </c>
      <c r="H72" s="95">
        <f t="shared" ref="H72" si="154">SUM(H70:H71)</f>
        <v>0</v>
      </c>
      <c r="I72" s="95">
        <f t="shared" ref="I72" si="155">SUM(I70:I71)</f>
        <v>0</v>
      </c>
      <c r="J72" s="95">
        <f t="shared" ref="J72" si="156">SUM(J70:J71)</f>
        <v>2872</v>
      </c>
      <c r="K72" s="95">
        <f t="shared" ref="K72" si="157">SUM(K70:K71)</f>
        <v>0</v>
      </c>
      <c r="L72" s="95">
        <f t="shared" ref="L72" si="158">SUM(L70:L71)</f>
        <v>0</v>
      </c>
      <c r="M72" s="95">
        <f t="shared" ref="M72" si="159">SUM(M70:M71)</f>
        <v>0</v>
      </c>
    </row>
    <row r="73" spans="1:13" s="7" customFormat="1" ht="24" customHeight="1" x14ac:dyDescent="0.2">
      <c r="A73" s="35" t="s">
        <v>20</v>
      </c>
      <c r="B73" s="35" t="s">
        <v>21</v>
      </c>
      <c r="C73" s="23">
        <f>SUM(C74)</f>
        <v>1820</v>
      </c>
      <c r="D73" s="23">
        <f t="shared" ref="D73:M73" si="160">SUM(D74)</f>
        <v>0</v>
      </c>
      <c r="E73" s="23">
        <f t="shared" si="160"/>
        <v>0</v>
      </c>
      <c r="F73" s="23">
        <f t="shared" si="160"/>
        <v>0</v>
      </c>
      <c r="G73" s="23">
        <f t="shared" si="160"/>
        <v>1820</v>
      </c>
      <c r="H73" s="23">
        <f t="shared" si="160"/>
        <v>0</v>
      </c>
      <c r="I73" s="23">
        <f t="shared" si="160"/>
        <v>0</v>
      </c>
      <c r="J73" s="23">
        <f t="shared" si="160"/>
        <v>0</v>
      </c>
      <c r="K73" s="23">
        <f t="shared" si="160"/>
        <v>0</v>
      </c>
      <c r="L73" s="23">
        <f t="shared" si="160"/>
        <v>0</v>
      </c>
      <c r="M73" s="23">
        <f t="shared" si="160"/>
        <v>0</v>
      </c>
    </row>
    <row r="74" spans="1:13" s="7" customFormat="1" ht="15.75" customHeight="1" x14ac:dyDescent="0.2">
      <c r="A74" s="32"/>
      <c r="B74" s="26" t="s">
        <v>134</v>
      </c>
      <c r="C74" s="29">
        <f>SUM(D74,G74,H74:M74)</f>
        <v>1820</v>
      </c>
      <c r="D74" s="29">
        <f>E74+F74</f>
        <v>0</v>
      </c>
      <c r="E74" s="34"/>
      <c r="F74" s="34"/>
      <c r="G74" s="27">
        <v>1820</v>
      </c>
      <c r="H74" s="34"/>
      <c r="I74" s="34"/>
      <c r="J74" s="34"/>
      <c r="K74" s="34"/>
      <c r="L74" s="34"/>
      <c r="M74" s="34"/>
    </row>
    <row r="75" spans="1:13" s="7" customFormat="1" ht="15.75" customHeight="1" x14ac:dyDescent="0.2">
      <c r="A75" s="25"/>
      <c r="B75" s="25"/>
      <c r="C75" s="27">
        <f>D75+G75+H75+I75+J75+K75+L75+M75</f>
        <v>0</v>
      </c>
      <c r="D75" s="27">
        <f>SUM(E75,F75)</f>
        <v>0</v>
      </c>
      <c r="E75" s="28"/>
      <c r="F75" s="29"/>
      <c r="G75" s="29"/>
      <c r="H75" s="27"/>
      <c r="I75" s="27"/>
      <c r="J75" s="27"/>
      <c r="K75" s="27"/>
      <c r="L75" s="27"/>
      <c r="M75" s="27"/>
    </row>
    <row r="76" spans="1:13" s="7" customFormat="1" ht="15.75" customHeight="1" x14ac:dyDescent="0.2">
      <c r="A76" s="92"/>
      <c r="B76" s="92"/>
      <c r="C76" s="95">
        <f>SUM(C74:C75)</f>
        <v>1820</v>
      </c>
      <c r="D76" s="95">
        <f t="shared" ref="D76" si="161">SUM(D74:D75)</f>
        <v>0</v>
      </c>
      <c r="E76" s="95">
        <f t="shared" ref="E76" si="162">SUM(E74:E75)</f>
        <v>0</v>
      </c>
      <c r="F76" s="95">
        <f t="shared" ref="F76" si="163">SUM(F74:F75)</f>
        <v>0</v>
      </c>
      <c r="G76" s="95">
        <f t="shared" ref="G76" si="164">SUM(G74:G75)</f>
        <v>1820</v>
      </c>
      <c r="H76" s="95">
        <f t="shared" ref="H76" si="165">SUM(H74:H75)</f>
        <v>0</v>
      </c>
      <c r="I76" s="95">
        <f t="shared" ref="I76" si="166">SUM(I74:I75)</f>
        <v>0</v>
      </c>
      <c r="J76" s="95">
        <f t="shared" ref="J76" si="167">SUM(J74:J75)</f>
        <v>0</v>
      </c>
      <c r="K76" s="95">
        <f t="shared" ref="K76" si="168">SUM(K74:K75)</f>
        <v>0</v>
      </c>
      <c r="L76" s="95">
        <f t="shared" ref="L76" si="169">SUM(L74:L75)</f>
        <v>0</v>
      </c>
      <c r="M76" s="95">
        <f t="shared" ref="M76" si="170">SUM(M74:M75)</f>
        <v>0</v>
      </c>
    </row>
    <row r="77" spans="1:13" s="7" customFormat="1" ht="15.75" customHeight="1" x14ac:dyDescent="0.2">
      <c r="A77" s="32" t="s">
        <v>22</v>
      </c>
      <c r="B77" s="32" t="s">
        <v>23</v>
      </c>
      <c r="C77" s="34">
        <f>SUM(D77,G77,H77:M77)</f>
        <v>150069</v>
      </c>
      <c r="D77" s="34">
        <f>E77+F77</f>
        <v>137044</v>
      </c>
      <c r="E77" s="37">
        <v>110439</v>
      </c>
      <c r="F77" s="37">
        <v>26605</v>
      </c>
      <c r="G77" s="34">
        <v>13025</v>
      </c>
      <c r="H77" s="34"/>
      <c r="I77" s="34"/>
      <c r="J77" s="34"/>
      <c r="K77" s="34"/>
      <c r="L77" s="34"/>
      <c r="M77" s="34"/>
    </row>
    <row r="78" spans="1:13" s="7" customFormat="1" ht="15.75" customHeight="1" x14ac:dyDescent="0.2">
      <c r="A78" s="25"/>
      <c r="B78" s="25"/>
      <c r="C78" s="27">
        <f>D78+G78+H78+I78+J78+K78+L78+M78</f>
        <v>0</v>
      </c>
      <c r="D78" s="27">
        <f>SUM(E78,F78)</f>
        <v>0</v>
      </c>
      <c r="E78" s="28"/>
      <c r="F78" s="29"/>
      <c r="G78" s="29"/>
      <c r="H78" s="27"/>
      <c r="I78" s="27"/>
      <c r="J78" s="27"/>
      <c r="K78" s="27"/>
      <c r="L78" s="27"/>
      <c r="M78" s="27"/>
    </row>
    <row r="79" spans="1:13" s="7" customFormat="1" ht="15.75" customHeight="1" x14ac:dyDescent="0.2">
      <c r="A79" s="92"/>
      <c r="B79" s="92"/>
      <c r="C79" s="95">
        <f>SUM(C77:C78)</f>
        <v>150069</v>
      </c>
      <c r="D79" s="95">
        <f t="shared" ref="D79" si="171">SUM(D77:D78)</f>
        <v>137044</v>
      </c>
      <c r="E79" s="95">
        <f t="shared" ref="E79" si="172">SUM(E77:E78)</f>
        <v>110439</v>
      </c>
      <c r="F79" s="95">
        <f t="shared" ref="F79" si="173">SUM(F77:F78)</f>
        <v>26605</v>
      </c>
      <c r="G79" s="95">
        <f t="shared" ref="G79" si="174">SUM(G77:G78)</f>
        <v>13025</v>
      </c>
      <c r="H79" s="95">
        <f t="shared" ref="H79" si="175">SUM(H77:H78)</f>
        <v>0</v>
      </c>
      <c r="I79" s="95">
        <f t="shared" ref="I79" si="176">SUM(I77:I78)</f>
        <v>0</v>
      </c>
      <c r="J79" s="95">
        <f t="shared" ref="J79" si="177">SUM(J77:J78)</f>
        <v>0</v>
      </c>
      <c r="K79" s="95">
        <f t="shared" ref="K79" si="178">SUM(K77:K78)</f>
        <v>0</v>
      </c>
      <c r="L79" s="95">
        <f t="shared" ref="L79" si="179">SUM(L77:L78)</f>
        <v>0</v>
      </c>
      <c r="M79" s="95">
        <f t="shared" ref="M79" si="180">SUM(M77:M78)</f>
        <v>0</v>
      </c>
    </row>
    <row r="80" spans="1:13" s="7" customFormat="1" ht="15.75" customHeight="1" x14ac:dyDescent="0.2">
      <c r="A80" s="35" t="s">
        <v>121</v>
      </c>
      <c r="B80" s="35" t="s">
        <v>120</v>
      </c>
      <c r="C80" s="23">
        <f>SUM(C70,C73,C77)</f>
        <v>422819</v>
      </c>
      <c r="D80" s="23">
        <f t="shared" ref="D80:M80" si="181">SUM(D70,D73,D77)</f>
        <v>364218</v>
      </c>
      <c r="E80" s="23">
        <f t="shared" si="181"/>
        <v>289482</v>
      </c>
      <c r="F80" s="23">
        <f t="shared" si="181"/>
        <v>74736</v>
      </c>
      <c r="G80" s="23">
        <f t="shared" si="181"/>
        <v>55729</v>
      </c>
      <c r="H80" s="23">
        <f t="shared" si="181"/>
        <v>0</v>
      </c>
      <c r="I80" s="23">
        <f t="shared" si="181"/>
        <v>0</v>
      </c>
      <c r="J80" s="23">
        <f t="shared" si="181"/>
        <v>2872</v>
      </c>
      <c r="K80" s="23">
        <f t="shared" si="181"/>
        <v>0</v>
      </c>
      <c r="L80" s="23">
        <f t="shared" si="181"/>
        <v>0</v>
      </c>
      <c r="M80" s="23">
        <f t="shared" si="181"/>
        <v>0</v>
      </c>
    </row>
    <row r="81" spans="1:13" s="7" customFormat="1" ht="15.75" customHeight="1" x14ac:dyDescent="0.2">
      <c r="A81" s="25"/>
      <c r="B81" s="25"/>
      <c r="C81" s="27">
        <f>D81+G81+H81+I81+J81+K81+L81+M81</f>
        <v>0</v>
      </c>
      <c r="D81" s="27">
        <f>SUM(E81,F81)</f>
        <v>0</v>
      </c>
      <c r="E81" s="28">
        <f>SUM(E71,E75,E78)</f>
        <v>0</v>
      </c>
      <c r="F81" s="28">
        <f t="shared" ref="F81:M81" si="182">SUM(F71,F75,F78)</f>
        <v>0</v>
      </c>
      <c r="G81" s="28">
        <f t="shared" si="182"/>
        <v>0</v>
      </c>
      <c r="H81" s="28">
        <f t="shared" si="182"/>
        <v>0</v>
      </c>
      <c r="I81" s="28">
        <f t="shared" si="182"/>
        <v>0</v>
      </c>
      <c r="J81" s="28">
        <f t="shared" si="182"/>
        <v>0</v>
      </c>
      <c r="K81" s="28">
        <f t="shared" si="182"/>
        <v>0</v>
      </c>
      <c r="L81" s="28">
        <f t="shared" si="182"/>
        <v>0</v>
      </c>
      <c r="M81" s="28">
        <f t="shared" si="182"/>
        <v>0</v>
      </c>
    </row>
    <row r="82" spans="1:13" s="7" customFormat="1" ht="15.75" customHeight="1" x14ac:dyDescent="0.2">
      <c r="A82" s="92"/>
      <c r="B82" s="92"/>
      <c r="C82" s="95">
        <f>SUM(C80:C81)</f>
        <v>422819</v>
      </c>
      <c r="D82" s="95">
        <f t="shared" ref="D82" si="183">SUM(D80:D81)</f>
        <v>364218</v>
      </c>
      <c r="E82" s="95">
        <f t="shared" ref="E82" si="184">SUM(E80:E81)</f>
        <v>289482</v>
      </c>
      <c r="F82" s="95">
        <f t="shared" ref="F82" si="185">SUM(F80:F81)</f>
        <v>74736</v>
      </c>
      <c r="G82" s="95">
        <f t="shared" ref="G82" si="186">SUM(G80:G81)</f>
        <v>55729</v>
      </c>
      <c r="H82" s="95">
        <f t="shared" ref="H82" si="187">SUM(H80:H81)</f>
        <v>0</v>
      </c>
      <c r="I82" s="95">
        <f t="shared" ref="I82" si="188">SUM(I80:I81)</f>
        <v>0</v>
      </c>
      <c r="J82" s="95">
        <f t="shared" ref="J82" si="189">SUM(J80:J81)</f>
        <v>2872</v>
      </c>
      <c r="K82" s="95">
        <f t="shared" ref="K82" si="190">SUM(K80:K81)</f>
        <v>0</v>
      </c>
      <c r="L82" s="95">
        <f t="shared" ref="L82" si="191">SUM(L80:L81)</f>
        <v>0</v>
      </c>
      <c r="M82" s="95">
        <f t="shared" ref="M82" si="192">SUM(M80:M81)</f>
        <v>0</v>
      </c>
    </row>
    <row r="83" spans="1:13" s="7" customFormat="1" ht="25.5" customHeight="1" x14ac:dyDescent="0.2">
      <c r="A83" s="33" t="s">
        <v>136</v>
      </c>
      <c r="B83" s="33" t="s">
        <v>157</v>
      </c>
      <c r="C83" s="34">
        <f t="shared" ref="C83:C113" si="193">SUM(D83,G83,H83:M83)</f>
        <v>202037</v>
      </c>
      <c r="D83" s="27">
        <f t="shared" si="3"/>
        <v>85587</v>
      </c>
      <c r="E83" s="29">
        <v>68972</v>
      </c>
      <c r="F83" s="29">
        <v>16615</v>
      </c>
      <c r="G83" s="29">
        <v>41450</v>
      </c>
      <c r="H83" s="29"/>
      <c r="I83" s="29"/>
      <c r="J83" s="29">
        <v>75000</v>
      </c>
      <c r="K83" s="37"/>
      <c r="L83" s="37"/>
      <c r="M83" s="37"/>
    </row>
    <row r="84" spans="1:13" s="7" customFormat="1" ht="15.75" customHeight="1" x14ac:dyDescent="0.2">
      <c r="A84" s="25"/>
      <c r="B84" s="25"/>
      <c r="C84" s="27">
        <f>D84+G84+H84+I84+J84+K84+L84+M84</f>
        <v>0</v>
      </c>
      <c r="D84" s="27">
        <f>SUM(E84,F84)</f>
        <v>0</v>
      </c>
      <c r="E84" s="28"/>
      <c r="F84" s="29"/>
      <c r="G84" s="29"/>
      <c r="H84" s="27"/>
      <c r="I84" s="27"/>
      <c r="J84" s="27"/>
      <c r="K84" s="27"/>
      <c r="L84" s="27"/>
      <c r="M84" s="27"/>
    </row>
    <row r="85" spans="1:13" s="7" customFormat="1" ht="15.75" customHeight="1" x14ac:dyDescent="0.2">
      <c r="A85" s="92"/>
      <c r="B85" s="92"/>
      <c r="C85" s="95">
        <f>SUM(C83:C84)</f>
        <v>202037</v>
      </c>
      <c r="D85" s="95">
        <f t="shared" ref="D85" si="194">SUM(D83:D84)</f>
        <v>85587</v>
      </c>
      <c r="E85" s="95">
        <f t="shared" ref="E85" si="195">SUM(E83:E84)</f>
        <v>68972</v>
      </c>
      <c r="F85" s="95">
        <f t="shared" ref="F85" si="196">SUM(F83:F84)</f>
        <v>16615</v>
      </c>
      <c r="G85" s="95">
        <f t="shared" ref="G85" si="197">SUM(G83:G84)</f>
        <v>41450</v>
      </c>
      <c r="H85" s="95">
        <f t="shared" ref="H85" si="198">SUM(H83:H84)</f>
        <v>0</v>
      </c>
      <c r="I85" s="95">
        <f t="shared" ref="I85" si="199">SUM(I83:I84)</f>
        <v>0</v>
      </c>
      <c r="J85" s="95">
        <f t="shared" ref="J85" si="200">SUM(J83:J84)</f>
        <v>75000</v>
      </c>
      <c r="K85" s="95">
        <f t="shared" ref="K85" si="201">SUM(K83:K84)</f>
        <v>0</v>
      </c>
      <c r="L85" s="95">
        <f t="shared" ref="L85" si="202">SUM(L83:L84)</f>
        <v>0</v>
      </c>
      <c r="M85" s="95">
        <f t="shared" ref="M85" si="203">SUM(M83:M84)</f>
        <v>0</v>
      </c>
    </row>
    <row r="86" spans="1:13" s="42" customFormat="1" ht="15.75" customHeight="1" x14ac:dyDescent="0.2">
      <c r="A86" s="38" t="s">
        <v>160</v>
      </c>
      <c r="B86" s="38" t="s">
        <v>161</v>
      </c>
      <c r="C86" s="34">
        <f>SUM(D86,G86,H86:M86)</f>
        <v>48906</v>
      </c>
      <c r="D86" s="27">
        <f>SUM(E86:F86)</f>
        <v>1906</v>
      </c>
      <c r="E86" s="39">
        <v>1536</v>
      </c>
      <c r="F86" s="39">
        <v>370</v>
      </c>
      <c r="G86" s="39">
        <v>2000</v>
      </c>
      <c r="H86" s="39"/>
      <c r="I86" s="39"/>
      <c r="J86" s="39"/>
      <c r="K86" s="39">
        <v>45000</v>
      </c>
      <c r="L86" s="40"/>
      <c r="M86" s="41"/>
    </row>
    <row r="87" spans="1:13" s="7" customFormat="1" ht="15.75" customHeight="1" x14ac:dyDescent="0.2">
      <c r="A87" s="25"/>
      <c r="B87" s="25"/>
      <c r="C87" s="27">
        <f>D87+G87+H87+I87+J87+K87+L87+M87</f>
        <v>0</v>
      </c>
      <c r="D87" s="27">
        <f>SUM(E87,F87)</f>
        <v>0</v>
      </c>
      <c r="E87" s="28"/>
      <c r="F87" s="29"/>
      <c r="G87" s="29"/>
      <c r="H87" s="27"/>
      <c r="I87" s="27"/>
      <c r="J87" s="27"/>
      <c r="K87" s="27"/>
      <c r="L87" s="27"/>
      <c r="M87" s="27"/>
    </row>
    <row r="88" spans="1:13" s="7" customFormat="1" ht="15.75" customHeight="1" x14ac:dyDescent="0.2">
      <c r="A88" s="92"/>
      <c r="B88" s="92"/>
      <c r="C88" s="95">
        <f>SUM(C86:C87)</f>
        <v>48906</v>
      </c>
      <c r="D88" s="95">
        <f t="shared" ref="D88" si="204">SUM(D86:D87)</f>
        <v>1906</v>
      </c>
      <c r="E88" s="95">
        <f t="shared" ref="E88" si="205">SUM(E86:E87)</f>
        <v>1536</v>
      </c>
      <c r="F88" s="95">
        <f t="shared" ref="F88" si="206">SUM(F86:F87)</f>
        <v>370</v>
      </c>
      <c r="G88" s="95">
        <f t="shared" ref="G88" si="207">SUM(G86:G87)</f>
        <v>2000</v>
      </c>
      <c r="H88" s="95">
        <f t="shared" ref="H88" si="208">SUM(H86:H87)</f>
        <v>0</v>
      </c>
      <c r="I88" s="95">
        <f t="shared" ref="I88" si="209">SUM(I86:I87)</f>
        <v>0</v>
      </c>
      <c r="J88" s="95">
        <f t="shared" ref="J88" si="210">SUM(J86:J87)</f>
        <v>0</v>
      </c>
      <c r="K88" s="95">
        <f t="shared" ref="K88" si="211">SUM(K86:K87)</f>
        <v>45000</v>
      </c>
      <c r="L88" s="95">
        <f t="shared" ref="L88" si="212">SUM(L86:L87)</f>
        <v>0</v>
      </c>
      <c r="M88" s="95">
        <f t="shared" ref="M88" si="213">SUM(M86:M87)</f>
        <v>0</v>
      </c>
    </row>
    <row r="89" spans="1:13" s="7" customFormat="1" ht="15.75" customHeight="1" x14ac:dyDescent="0.2">
      <c r="A89" s="38" t="s">
        <v>158</v>
      </c>
      <c r="B89" s="33" t="s">
        <v>159</v>
      </c>
      <c r="C89" s="34">
        <f>SUM(D89,G89,H89:M89)</f>
        <v>105104</v>
      </c>
      <c r="D89" s="27">
        <f>SUM(E89:F89)</f>
        <v>105104</v>
      </c>
      <c r="E89" s="29">
        <v>84700</v>
      </c>
      <c r="F89" s="29">
        <v>20404</v>
      </c>
      <c r="G89" s="29"/>
      <c r="H89" s="29"/>
      <c r="I89" s="29"/>
      <c r="J89" s="29"/>
      <c r="K89" s="37"/>
      <c r="L89" s="37"/>
      <c r="M89" s="37"/>
    </row>
    <row r="90" spans="1:13" s="7" customFormat="1" ht="15.75" customHeight="1" x14ac:dyDescent="0.2">
      <c r="A90" s="25"/>
      <c r="B90" s="25"/>
      <c r="C90" s="27">
        <f>D90+G90+H90+I90+J90+K90+L90+M90</f>
        <v>0</v>
      </c>
      <c r="D90" s="27">
        <f>SUM(E90,F90)</f>
        <v>0</v>
      </c>
      <c r="E90" s="28"/>
      <c r="F90" s="29"/>
      <c r="G90" s="29"/>
      <c r="H90" s="27"/>
      <c r="I90" s="27"/>
      <c r="J90" s="27"/>
      <c r="K90" s="27"/>
      <c r="L90" s="27"/>
      <c r="M90" s="27"/>
    </row>
    <row r="91" spans="1:13" s="7" customFormat="1" ht="15.75" customHeight="1" x14ac:dyDescent="0.2">
      <c r="A91" s="92"/>
      <c r="B91" s="92"/>
      <c r="C91" s="95">
        <f>SUM(C89:C90)</f>
        <v>105104</v>
      </c>
      <c r="D91" s="95">
        <f t="shared" ref="D91" si="214">SUM(D89:D90)</f>
        <v>105104</v>
      </c>
      <c r="E91" s="95">
        <f t="shared" ref="E91" si="215">SUM(E89:E90)</f>
        <v>84700</v>
      </c>
      <c r="F91" s="95">
        <f t="shared" ref="F91" si="216">SUM(F89:F90)</f>
        <v>20404</v>
      </c>
      <c r="G91" s="95">
        <f t="shared" ref="G91" si="217">SUM(G89:G90)</f>
        <v>0</v>
      </c>
      <c r="H91" s="95">
        <f t="shared" ref="H91" si="218">SUM(H89:H90)</f>
        <v>0</v>
      </c>
      <c r="I91" s="95">
        <f t="shared" ref="I91" si="219">SUM(I89:I90)</f>
        <v>0</v>
      </c>
      <c r="J91" s="95">
        <f t="shared" ref="J91" si="220">SUM(J89:J90)</f>
        <v>0</v>
      </c>
      <c r="K91" s="95">
        <f t="shared" ref="K91" si="221">SUM(K89:K90)</f>
        <v>0</v>
      </c>
      <c r="L91" s="95">
        <f t="shared" ref="L91" si="222">SUM(L89:L90)</f>
        <v>0</v>
      </c>
      <c r="M91" s="95">
        <f t="shared" ref="M91" si="223">SUM(M89:M90)</f>
        <v>0</v>
      </c>
    </row>
    <row r="92" spans="1:13" s="7" customFormat="1" ht="15.75" customHeight="1" x14ac:dyDescent="0.2">
      <c r="A92" s="33" t="s">
        <v>123</v>
      </c>
      <c r="B92" s="33" t="s">
        <v>247</v>
      </c>
      <c r="C92" s="34">
        <f>SUM(D92,G92,H92:M92)</f>
        <v>478633</v>
      </c>
      <c r="D92" s="27">
        <f>SUM(E92:F92)</f>
        <v>0</v>
      </c>
      <c r="E92" s="29"/>
      <c r="F92" s="29"/>
      <c r="G92" s="29">
        <v>38500</v>
      </c>
      <c r="H92" s="29"/>
      <c r="I92" s="29"/>
      <c r="J92" s="29">
        <v>440133</v>
      </c>
      <c r="K92" s="37"/>
      <c r="L92" s="37"/>
      <c r="M92" s="37"/>
    </row>
    <row r="93" spans="1:13" s="7" customFormat="1" ht="15.75" customHeight="1" x14ac:dyDescent="0.2">
      <c r="A93" s="25"/>
      <c r="B93" s="25"/>
      <c r="C93" s="27">
        <f>D93+G93+H93+I93+J93+K93+L93+M93</f>
        <v>-8600</v>
      </c>
      <c r="D93" s="27">
        <f>SUM(E93,F93)</f>
        <v>0</v>
      </c>
      <c r="E93" s="28"/>
      <c r="F93" s="29"/>
      <c r="G93" s="29"/>
      <c r="H93" s="27"/>
      <c r="I93" s="27"/>
      <c r="J93" s="27">
        <v>-8600</v>
      </c>
      <c r="K93" s="27"/>
      <c r="L93" s="27"/>
      <c r="M93" s="27"/>
    </row>
    <row r="94" spans="1:13" s="7" customFormat="1" ht="15.75" customHeight="1" x14ac:dyDescent="0.2">
      <c r="A94" s="92"/>
      <c r="B94" s="92"/>
      <c r="C94" s="95">
        <f>SUM(C92:C93)</f>
        <v>470033</v>
      </c>
      <c r="D94" s="95">
        <f t="shared" ref="D94" si="224">SUM(D92:D93)</f>
        <v>0</v>
      </c>
      <c r="E94" s="95">
        <f t="shared" ref="E94" si="225">SUM(E92:E93)</f>
        <v>0</v>
      </c>
      <c r="F94" s="95">
        <f t="shared" ref="F94" si="226">SUM(F92:F93)</f>
        <v>0</v>
      </c>
      <c r="G94" s="95">
        <f t="shared" ref="G94" si="227">SUM(G92:G93)</f>
        <v>38500</v>
      </c>
      <c r="H94" s="95">
        <f t="shared" ref="H94" si="228">SUM(H92:H93)</f>
        <v>0</v>
      </c>
      <c r="I94" s="95">
        <f t="shared" ref="I94" si="229">SUM(I92:I93)</f>
        <v>0</v>
      </c>
      <c r="J94" s="95">
        <f t="shared" ref="J94" si="230">SUM(J92:J93)</f>
        <v>431533</v>
      </c>
      <c r="K94" s="95">
        <f t="shared" ref="K94" si="231">SUM(K92:K93)</f>
        <v>0</v>
      </c>
      <c r="L94" s="95">
        <f t="shared" ref="L94" si="232">SUM(L92:L93)</f>
        <v>0</v>
      </c>
      <c r="M94" s="95">
        <f t="shared" ref="M94" si="233">SUM(M92:M93)</f>
        <v>0</v>
      </c>
    </row>
    <row r="95" spans="1:13" s="7" customFormat="1" ht="15.75" customHeight="1" x14ac:dyDescent="0.2">
      <c r="A95" s="33" t="s">
        <v>123</v>
      </c>
      <c r="B95" s="33" t="s">
        <v>213</v>
      </c>
      <c r="C95" s="34">
        <f t="shared" ref="C95:C110" si="234">SUM(D95,G95,H95:M95)</f>
        <v>1195574</v>
      </c>
      <c r="D95" s="27">
        <f t="shared" ref="D95:D110" si="235">SUM(E95:F95)</f>
        <v>0</v>
      </c>
      <c r="E95" s="29"/>
      <c r="F95" s="29"/>
      <c r="G95" s="29"/>
      <c r="H95" s="29"/>
      <c r="I95" s="29"/>
      <c r="J95" s="29">
        <v>1195574</v>
      </c>
      <c r="K95" s="37"/>
      <c r="L95" s="37"/>
      <c r="M95" s="37"/>
    </row>
    <row r="96" spans="1:13" s="7" customFormat="1" ht="15.75" customHeight="1" x14ac:dyDescent="0.2">
      <c r="A96" s="25"/>
      <c r="B96" s="25"/>
      <c r="C96" s="27">
        <f>D96+G96+H96+I96+J96+K96+L96+M96</f>
        <v>20000</v>
      </c>
      <c r="D96" s="27">
        <f>SUM(E96,F96)</f>
        <v>0</v>
      </c>
      <c r="E96" s="28"/>
      <c r="F96" s="29"/>
      <c r="G96" s="29"/>
      <c r="H96" s="27"/>
      <c r="I96" s="27"/>
      <c r="J96" s="27">
        <v>20000</v>
      </c>
      <c r="K96" s="27"/>
      <c r="L96" s="27"/>
      <c r="M96" s="27"/>
    </row>
    <row r="97" spans="1:13" s="7" customFormat="1" ht="15.75" customHeight="1" x14ac:dyDescent="0.2">
      <c r="A97" s="92"/>
      <c r="B97" s="92"/>
      <c r="C97" s="95">
        <f>SUM(C95:C96)</f>
        <v>1215574</v>
      </c>
      <c r="D97" s="95">
        <f t="shared" ref="D97" si="236">SUM(D95:D96)</f>
        <v>0</v>
      </c>
      <c r="E97" s="95">
        <f t="shared" ref="E97" si="237">SUM(E95:E96)</f>
        <v>0</v>
      </c>
      <c r="F97" s="95">
        <f t="shared" ref="F97" si="238">SUM(F95:F96)</f>
        <v>0</v>
      </c>
      <c r="G97" s="95">
        <f t="shared" ref="G97" si="239">SUM(G95:G96)</f>
        <v>0</v>
      </c>
      <c r="H97" s="95">
        <f t="shared" ref="H97" si="240">SUM(H95:H96)</f>
        <v>0</v>
      </c>
      <c r="I97" s="95">
        <f t="shared" ref="I97" si="241">SUM(I95:I96)</f>
        <v>0</v>
      </c>
      <c r="J97" s="95">
        <f t="shared" ref="J97" si="242">SUM(J95:J96)</f>
        <v>1215574</v>
      </c>
      <c r="K97" s="95">
        <f t="shared" ref="K97" si="243">SUM(K95:K96)</f>
        <v>0</v>
      </c>
      <c r="L97" s="95">
        <f t="shared" ref="L97" si="244">SUM(L95:L96)</f>
        <v>0</v>
      </c>
      <c r="M97" s="95">
        <f t="shared" ref="M97" si="245">SUM(M95:M96)</f>
        <v>0</v>
      </c>
    </row>
    <row r="98" spans="1:13" s="7" customFormat="1" ht="15.75" customHeight="1" x14ac:dyDescent="0.2">
      <c r="A98" s="33" t="s">
        <v>123</v>
      </c>
      <c r="B98" s="33" t="s">
        <v>212</v>
      </c>
      <c r="C98" s="34">
        <f t="shared" si="234"/>
        <v>0</v>
      </c>
      <c r="D98" s="27">
        <f t="shared" si="235"/>
        <v>0</v>
      </c>
      <c r="E98" s="29"/>
      <c r="F98" s="29"/>
      <c r="G98" s="29"/>
      <c r="H98" s="29"/>
      <c r="I98" s="29"/>
      <c r="J98" s="29"/>
      <c r="K98" s="37"/>
      <c r="L98" s="37"/>
      <c r="M98" s="37"/>
    </row>
    <row r="99" spans="1:13" s="7" customFormat="1" ht="15.75" customHeight="1" x14ac:dyDescent="0.2">
      <c r="A99" s="25"/>
      <c r="B99" s="25"/>
      <c r="C99" s="27">
        <f>D99+G99+H99+I99+J99+K99+L99+M99</f>
        <v>0</v>
      </c>
      <c r="D99" s="27">
        <f>SUM(E99,F99)</f>
        <v>0</v>
      </c>
      <c r="E99" s="28"/>
      <c r="F99" s="29"/>
      <c r="G99" s="29"/>
      <c r="H99" s="27"/>
      <c r="I99" s="27"/>
      <c r="J99" s="27"/>
      <c r="K99" s="27"/>
      <c r="L99" s="27"/>
      <c r="M99" s="27"/>
    </row>
    <row r="100" spans="1:13" s="7" customFormat="1" ht="15.75" customHeight="1" x14ac:dyDescent="0.2">
      <c r="A100" s="92"/>
      <c r="B100" s="92"/>
      <c r="C100" s="95">
        <f>SUM(C98:C99)</f>
        <v>0</v>
      </c>
      <c r="D100" s="95">
        <f t="shared" ref="D100" si="246">SUM(D98:D99)</f>
        <v>0</v>
      </c>
      <c r="E100" s="95">
        <f t="shared" ref="E100" si="247">SUM(E98:E99)</f>
        <v>0</v>
      </c>
      <c r="F100" s="95">
        <f t="shared" ref="F100" si="248">SUM(F98:F99)</f>
        <v>0</v>
      </c>
      <c r="G100" s="95">
        <f t="shared" ref="G100" si="249">SUM(G98:G99)</f>
        <v>0</v>
      </c>
      <c r="H100" s="95">
        <f t="shared" ref="H100" si="250">SUM(H98:H99)</f>
        <v>0</v>
      </c>
      <c r="I100" s="95">
        <f t="shared" ref="I100" si="251">SUM(I98:I99)</f>
        <v>0</v>
      </c>
      <c r="J100" s="95">
        <f t="shared" ref="J100" si="252">SUM(J98:J99)</f>
        <v>0</v>
      </c>
      <c r="K100" s="95">
        <f t="shared" ref="K100" si="253">SUM(K98:K99)</f>
        <v>0</v>
      </c>
      <c r="L100" s="95">
        <f t="shared" ref="L100" si="254">SUM(L98:L99)</f>
        <v>0</v>
      </c>
      <c r="M100" s="95">
        <f t="shared" ref="M100" si="255">SUM(M98:M99)</f>
        <v>0</v>
      </c>
    </row>
    <row r="101" spans="1:13" s="7" customFormat="1" ht="15.75" customHeight="1" x14ac:dyDescent="0.2">
      <c r="A101" s="33" t="s">
        <v>189</v>
      </c>
      <c r="B101" s="33" t="s">
        <v>188</v>
      </c>
      <c r="C101" s="34">
        <f t="shared" si="234"/>
        <v>1636714</v>
      </c>
      <c r="D101" s="27">
        <f t="shared" si="235"/>
        <v>0</v>
      </c>
      <c r="E101" s="29"/>
      <c r="F101" s="29"/>
      <c r="G101" s="29"/>
      <c r="H101" s="29"/>
      <c r="I101" s="29"/>
      <c r="J101" s="29">
        <v>1636714</v>
      </c>
      <c r="K101" s="37"/>
      <c r="L101" s="37"/>
      <c r="M101" s="37"/>
    </row>
    <row r="102" spans="1:13" s="7" customFormat="1" ht="15.75" customHeight="1" x14ac:dyDescent="0.2">
      <c r="A102" s="25"/>
      <c r="B102" s="25"/>
      <c r="C102" s="27">
        <f>D102+G102+H102+I102+J102+K102+L102+M102</f>
        <v>0</v>
      </c>
      <c r="D102" s="27">
        <f>SUM(E102,F102)</f>
        <v>0</v>
      </c>
      <c r="E102" s="28"/>
      <c r="F102" s="29"/>
      <c r="G102" s="29"/>
      <c r="H102" s="27"/>
      <c r="I102" s="27"/>
      <c r="J102" s="27"/>
      <c r="K102" s="27"/>
      <c r="L102" s="27"/>
      <c r="M102" s="27"/>
    </row>
    <row r="103" spans="1:13" s="7" customFormat="1" ht="15.75" customHeight="1" x14ac:dyDescent="0.2">
      <c r="A103" s="92"/>
      <c r="B103" s="92"/>
      <c r="C103" s="95">
        <f>SUM(C101:C102)</f>
        <v>1636714</v>
      </c>
      <c r="D103" s="95">
        <f t="shared" ref="D103" si="256">SUM(D101:D102)</f>
        <v>0</v>
      </c>
      <c r="E103" s="95">
        <f t="shared" ref="E103" si="257">SUM(E101:E102)</f>
        <v>0</v>
      </c>
      <c r="F103" s="95">
        <f t="shared" ref="F103" si="258">SUM(F101:F102)</f>
        <v>0</v>
      </c>
      <c r="G103" s="95">
        <f t="shared" ref="G103" si="259">SUM(G101:G102)</f>
        <v>0</v>
      </c>
      <c r="H103" s="95">
        <f t="shared" ref="H103" si="260">SUM(H101:H102)</f>
        <v>0</v>
      </c>
      <c r="I103" s="95">
        <f t="shared" ref="I103" si="261">SUM(I101:I102)</f>
        <v>0</v>
      </c>
      <c r="J103" s="95">
        <f t="shared" ref="J103" si="262">SUM(J101:J102)</f>
        <v>1636714</v>
      </c>
      <c r="K103" s="95">
        <f t="shared" ref="K103" si="263">SUM(K101:K102)</f>
        <v>0</v>
      </c>
      <c r="L103" s="95">
        <f t="shared" ref="L103" si="264">SUM(L101:L102)</f>
        <v>0</v>
      </c>
      <c r="M103" s="95">
        <f t="shared" ref="M103" si="265">SUM(M101:M102)</f>
        <v>0</v>
      </c>
    </row>
    <row r="104" spans="1:13" s="7" customFormat="1" ht="15.75" customHeight="1" x14ac:dyDescent="0.2">
      <c r="A104" s="33" t="s">
        <v>189</v>
      </c>
      <c r="B104" s="33" t="s">
        <v>226</v>
      </c>
      <c r="C104" s="34">
        <f t="shared" si="234"/>
        <v>2812942</v>
      </c>
      <c r="D104" s="27">
        <f t="shared" si="235"/>
        <v>0</v>
      </c>
      <c r="E104" s="29"/>
      <c r="F104" s="29"/>
      <c r="G104" s="29"/>
      <c r="H104" s="29"/>
      <c r="I104" s="29"/>
      <c r="J104" s="29">
        <v>2812942</v>
      </c>
      <c r="K104" s="37"/>
      <c r="L104" s="37"/>
      <c r="M104" s="37"/>
    </row>
    <row r="105" spans="1:13" s="7" customFormat="1" ht="15.75" customHeight="1" x14ac:dyDescent="0.2">
      <c r="A105" s="25"/>
      <c r="B105" s="25"/>
      <c r="C105" s="27">
        <f>D105+G105+H105+I105+J105+K105+L105+M105</f>
        <v>0</v>
      </c>
      <c r="D105" s="27">
        <f>SUM(E105,F105)</f>
        <v>0</v>
      </c>
      <c r="E105" s="28"/>
      <c r="F105" s="29"/>
      <c r="G105" s="29"/>
      <c r="H105" s="27"/>
      <c r="I105" s="27"/>
      <c r="J105" s="27"/>
      <c r="K105" s="27"/>
      <c r="L105" s="27"/>
      <c r="M105" s="27"/>
    </row>
    <row r="106" spans="1:13" s="7" customFormat="1" ht="15.75" customHeight="1" x14ac:dyDescent="0.2">
      <c r="A106" s="92"/>
      <c r="B106" s="92"/>
      <c r="C106" s="95">
        <f>SUM(C104:C105)</f>
        <v>2812942</v>
      </c>
      <c r="D106" s="95">
        <f t="shared" ref="D106" si="266">SUM(D104:D105)</f>
        <v>0</v>
      </c>
      <c r="E106" s="95">
        <f t="shared" ref="E106" si="267">SUM(E104:E105)</f>
        <v>0</v>
      </c>
      <c r="F106" s="95">
        <f t="shared" ref="F106" si="268">SUM(F104:F105)</f>
        <v>0</v>
      </c>
      <c r="G106" s="95">
        <f t="shared" ref="G106" si="269">SUM(G104:G105)</f>
        <v>0</v>
      </c>
      <c r="H106" s="95">
        <f t="shared" ref="H106" si="270">SUM(H104:H105)</f>
        <v>0</v>
      </c>
      <c r="I106" s="95">
        <f t="shared" ref="I106" si="271">SUM(I104:I105)</f>
        <v>0</v>
      </c>
      <c r="J106" s="95">
        <f t="shared" ref="J106" si="272">SUM(J104:J105)</f>
        <v>2812942</v>
      </c>
      <c r="K106" s="95">
        <f t="shared" ref="K106" si="273">SUM(K104:K105)</f>
        <v>0</v>
      </c>
      <c r="L106" s="95">
        <f t="shared" ref="L106" si="274">SUM(L104:L105)</f>
        <v>0</v>
      </c>
      <c r="M106" s="95">
        <f t="shared" ref="M106" si="275">SUM(M104:M105)</f>
        <v>0</v>
      </c>
    </row>
    <row r="107" spans="1:13" s="7" customFormat="1" ht="25.5" customHeight="1" x14ac:dyDescent="0.2">
      <c r="A107" s="33" t="s">
        <v>189</v>
      </c>
      <c r="B107" s="33" t="s">
        <v>190</v>
      </c>
      <c r="C107" s="34">
        <f t="shared" si="234"/>
        <v>1112589</v>
      </c>
      <c r="D107" s="27">
        <f t="shared" si="235"/>
        <v>0</v>
      </c>
      <c r="E107" s="29"/>
      <c r="F107" s="29"/>
      <c r="G107" s="29"/>
      <c r="H107" s="29"/>
      <c r="I107" s="29"/>
      <c r="J107" s="29">
        <v>1112589</v>
      </c>
      <c r="K107" s="37"/>
      <c r="L107" s="37"/>
      <c r="M107" s="37"/>
    </row>
    <row r="108" spans="1:13" s="7" customFormat="1" ht="15.75" customHeight="1" x14ac:dyDescent="0.2">
      <c r="A108" s="25"/>
      <c r="B108" s="25"/>
      <c r="C108" s="27">
        <f>D108+G108+H108+I108+J108+K108+L108+M108</f>
        <v>0</v>
      </c>
      <c r="D108" s="27">
        <f>SUM(E108,F108)</f>
        <v>0</v>
      </c>
      <c r="E108" s="28"/>
      <c r="F108" s="29"/>
      <c r="G108" s="29"/>
      <c r="H108" s="27"/>
      <c r="I108" s="27"/>
      <c r="J108" s="27"/>
      <c r="K108" s="27"/>
      <c r="L108" s="27"/>
      <c r="M108" s="27"/>
    </row>
    <row r="109" spans="1:13" s="7" customFormat="1" ht="15.75" customHeight="1" x14ac:dyDescent="0.2">
      <c r="A109" s="92"/>
      <c r="B109" s="92"/>
      <c r="C109" s="95">
        <f>SUM(C107:C108)</f>
        <v>1112589</v>
      </c>
      <c r="D109" s="95">
        <f t="shared" ref="D109" si="276">SUM(D107:D108)</f>
        <v>0</v>
      </c>
      <c r="E109" s="95">
        <f t="shared" ref="E109" si="277">SUM(E107:E108)</f>
        <v>0</v>
      </c>
      <c r="F109" s="95">
        <f t="shared" ref="F109" si="278">SUM(F107:F108)</f>
        <v>0</v>
      </c>
      <c r="G109" s="95">
        <f t="shared" ref="G109" si="279">SUM(G107:G108)</f>
        <v>0</v>
      </c>
      <c r="H109" s="95">
        <f t="shared" ref="H109" si="280">SUM(H107:H108)</f>
        <v>0</v>
      </c>
      <c r="I109" s="95">
        <f t="shared" ref="I109" si="281">SUM(I107:I108)</f>
        <v>0</v>
      </c>
      <c r="J109" s="95">
        <f t="shared" ref="J109" si="282">SUM(J107:J108)</f>
        <v>1112589</v>
      </c>
      <c r="K109" s="95">
        <f t="shared" ref="K109" si="283">SUM(K107:K108)</f>
        <v>0</v>
      </c>
      <c r="L109" s="95">
        <f t="shared" ref="L109" si="284">SUM(L107:L108)</f>
        <v>0</v>
      </c>
      <c r="M109" s="95">
        <f t="shared" ref="M109" si="285">SUM(M107:M108)</f>
        <v>0</v>
      </c>
    </row>
    <row r="110" spans="1:13" s="7" customFormat="1" ht="15.75" customHeight="1" x14ac:dyDescent="0.2">
      <c r="A110" s="33" t="s">
        <v>189</v>
      </c>
      <c r="B110" s="33" t="s">
        <v>248</v>
      </c>
      <c r="C110" s="34">
        <f t="shared" si="234"/>
        <v>210700</v>
      </c>
      <c r="D110" s="27">
        <f t="shared" si="235"/>
        <v>0</v>
      </c>
      <c r="E110" s="29"/>
      <c r="F110" s="29"/>
      <c r="G110" s="29"/>
      <c r="H110" s="29"/>
      <c r="I110" s="29"/>
      <c r="J110" s="29">
        <v>210700</v>
      </c>
      <c r="K110" s="37"/>
      <c r="L110" s="37"/>
      <c r="M110" s="37"/>
    </row>
    <row r="111" spans="1:13" s="7" customFormat="1" ht="15.75" customHeight="1" x14ac:dyDescent="0.2">
      <c r="A111" s="25"/>
      <c r="B111" s="25"/>
      <c r="C111" s="27">
        <f>D111+G111+H111+I111+J111+K111+L111+M111</f>
        <v>0</v>
      </c>
      <c r="D111" s="27">
        <f>SUM(E111,F111)</f>
        <v>0</v>
      </c>
      <c r="E111" s="28"/>
      <c r="F111" s="29"/>
      <c r="G111" s="29"/>
      <c r="H111" s="27"/>
      <c r="I111" s="27"/>
      <c r="J111" s="27"/>
      <c r="K111" s="27"/>
      <c r="L111" s="27"/>
      <c r="M111" s="27"/>
    </row>
    <row r="112" spans="1:13" s="7" customFormat="1" ht="15.75" customHeight="1" x14ac:dyDescent="0.2">
      <c r="A112" s="92"/>
      <c r="B112" s="92"/>
      <c r="C112" s="95">
        <f>SUM(C110:C111)</f>
        <v>210700</v>
      </c>
      <c r="D112" s="95">
        <f t="shared" ref="D112" si="286">SUM(D110:D111)</f>
        <v>0</v>
      </c>
      <c r="E112" s="95">
        <f t="shared" ref="E112" si="287">SUM(E110:E111)</f>
        <v>0</v>
      </c>
      <c r="F112" s="95">
        <f t="shared" ref="F112" si="288">SUM(F110:F111)</f>
        <v>0</v>
      </c>
      <c r="G112" s="95">
        <f t="shared" ref="G112" si="289">SUM(G110:G111)</f>
        <v>0</v>
      </c>
      <c r="H112" s="95">
        <f t="shared" ref="H112" si="290">SUM(H110:H111)</f>
        <v>0</v>
      </c>
      <c r="I112" s="95">
        <f t="shared" ref="I112" si="291">SUM(I110:I111)</f>
        <v>0</v>
      </c>
      <c r="J112" s="95">
        <f t="shared" ref="J112" si="292">SUM(J110:J111)</f>
        <v>210700</v>
      </c>
      <c r="K112" s="95">
        <f t="shared" ref="K112" si="293">SUM(K110:K111)</f>
        <v>0</v>
      </c>
      <c r="L112" s="95">
        <f t="shared" ref="L112" si="294">SUM(L110:L111)</f>
        <v>0</v>
      </c>
      <c r="M112" s="95">
        <f t="shared" ref="M112" si="295">SUM(M110:M111)</f>
        <v>0</v>
      </c>
    </row>
    <row r="113" spans="1:13" s="7" customFormat="1" ht="15.75" customHeight="1" x14ac:dyDescent="0.2">
      <c r="A113" s="32" t="s">
        <v>122</v>
      </c>
      <c r="B113" s="33" t="s">
        <v>54</v>
      </c>
      <c r="C113" s="34">
        <f t="shared" si="193"/>
        <v>60029</v>
      </c>
      <c r="D113" s="27">
        <f t="shared" si="3"/>
        <v>40121</v>
      </c>
      <c r="E113" s="29">
        <v>32332</v>
      </c>
      <c r="F113" s="29">
        <v>7789</v>
      </c>
      <c r="G113" s="31">
        <v>19908</v>
      </c>
      <c r="H113" s="27"/>
      <c r="I113" s="27"/>
      <c r="J113" s="27"/>
      <c r="K113" s="37"/>
      <c r="L113" s="37"/>
      <c r="M113" s="37"/>
    </row>
    <row r="114" spans="1:13" s="7" customFormat="1" ht="15.75" customHeight="1" x14ac:dyDescent="0.2">
      <c r="A114" s="25"/>
      <c r="B114" s="25"/>
      <c r="C114" s="27">
        <f>D114+G114+H114+I114+J114+K114+L114+M114</f>
        <v>0</v>
      </c>
      <c r="D114" s="27">
        <f>SUM(E114,F114)</f>
        <v>0</v>
      </c>
      <c r="E114" s="28"/>
      <c r="F114" s="29"/>
      <c r="G114" s="29"/>
      <c r="H114" s="27"/>
      <c r="I114" s="27"/>
      <c r="J114" s="27"/>
      <c r="K114" s="27"/>
      <c r="L114" s="27"/>
      <c r="M114" s="27"/>
    </row>
    <row r="115" spans="1:13" s="7" customFormat="1" ht="15.75" customHeight="1" x14ac:dyDescent="0.2">
      <c r="A115" s="92"/>
      <c r="B115" s="92"/>
      <c r="C115" s="95">
        <f>SUM(C113:C114)</f>
        <v>60029</v>
      </c>
      <c r="D115" s="95">
        <f t="shared" ref="D115" si="296">SUM(D113:D114)</f>
        <v>40121</v>
      </c>
      <c r="E115" s="95">
        <f t="shared" ref="E115" si="297">SUM(E113:E114)</f>
        <v>32332</v>
      </c>
      <c r="F115" s="95">
        <f t="shared" ref="F115" si="298">SUM(F113:F114)</f>
        <v>7789</v>
      </c>
      <c r="G115" s="95">
        <f t="shared" ref="G115" si="299">SUM(G113:G114)</f>
        <v>19908</v>
      </c>
      <c r="H115" s="95">
        <f t="shared" ref="H115" si="300">SUM(H113:H114)</f>
        <v>0</v>
      </c>
      <c r="I115" s="95">
        <f t="shared" ref="I115" si="301">SUM(I113:I114)</f>
        <v>0</v>
      </c>
      <c r="J115" s="95">
        <f t="shared" ref="J115" si="302">SUM(J113:J114)</f>
        <v>0</v>
      </c>
      <c r="K115" s="95">
        <f t="shared" ref="K115" si="303">SUM(K113:K114)</f>
        <v>0</v>
      </c>
      <c r="L115" s="95">
        <f t="shared" ref="L115" si="304">SUM(L113:L114)</f>
        <v>0</v>
      </c>
      <c r="M115" s="95">
        <f t="shared" ref="M115" si="305">SUM(M113:M114)</f>
        <v>0</v>
      </c>
    </row>
    <row r="116" spans="1:13" s="7" customFormat="1" ht="15.75" customHeight="1" x14ac:dyDescent="0.2">
      <c r="A116" s="35" t="s">
        <v>124</v>
      </c>
      <c r="B116" s="35" t="s">
        <v>120</v>
      </c>
      <c r="C116" s="89">
        <f t="shared" ref="C116:M116" si="306">C83+C86+C89+C92+C95+C98+C101+C104+C107+C110+C113</f>
        <v>7863228</v>
      </c>
      <c r="D116" s="89">
        <f t="shared" si="306"/>
        <v>232718</v>
      </c>
      <c r="E116" s="89">
        <f t="shared" si="306"/>
        <v>187540</v>
      </c>
      <c r="F116" s="89">
        <f t="shared" si="306"/>
        <v>45178</v>
      </c>
      <c r="G116" s="89">
        <f t="shared" si="306"/>
        <v>101858</v>
      </c>
      <c r="H116" s="89">
        <f t="shared" si="306"/>
        <v>0</v>
      </c>
      <c r="I116" s="89">
        <f t="shared" si="306"/>
        <v>0</v>
      </c>
      <c r="J116" s="89">
        <f t="shared" si="306"/>
        <v>7483652</v>
      </c>
      <c r="K116" s="89">
        <f t="shared" si="306"/>
        <v>45000</v>
      </c>
      <c r="L116" s="89">
        <f t="shared" si="306"/>
        <v>0</v>
      </c>
      <c r="M116" s="89">
        <f t="shared" si="306"/>
        <v>0</v>
      </c>
    </row>
    <row r="117" spans="1:13" s="7" customFormat="1" ht="15.75" customHeight="1" x14ac:dyDescent="0.2">
      <c r="A117" s="25"/>
      <c r="B117" s="25"/>
      <c r="C117" s="27">
        <f>D117+G117+H117+I117+J117+K117+L117+M117</f>
        <v>11400</v>
      </c>
      <c r="D117" s="27">
        <f>SUM(E117,F117)</f>
        <v>0</v>
      </c>
      <c r="E117" s="28">
        <f>SUM(E114,E111,E108,E105,E102,E99,E96,E93,E90,E87,E84)</f>
        <v>0</v>
      </c>
      <c r="F117" s="28">
        <f t="shared" ref="F117:M117" si="307">SUM(F114,F111,F108,F105,F102,F99,F96,F93,F90,F87,F84)</f>
        <v>0</v>
      </c>
      <c r="G117" s="28">
        <f t="shared" si="307"/>
        <v>0</v>
      </c>
      <c r="H117" s="28">
        <f t="shared" si="307"/>
        <v>0</v>
      </c>
      <c r="I117" s="28">
        <f t="shared" si="307"/>
        <v>0</v>
      </c>
      <c r="J117" s="28">
        <f t="shared" si="307"/>
        <v>11400</v>
      </c>
      <c r="K117" s="28">
        <f t="shared" si="307"/>
        <v>0</v>
      </c>
      <c r="L117" s="28">
        <f t="shared" si="307"/>
        <v>0</v>
      </c>
      <c r="M117" s="28">
        <f t="shared" si="307"/>
        <v>0</v>
      </c>
    </row>
    <row r="118" spans="1:13" s="7" customFormat="1" ht="15.75" customHeight="1" x14ac:dyDescent="0.2">
      <c r="A118" s="92"/>
      <c r="B118" s="92"/>
      <c r="C118" s="96">
        <f>SUM(C116,C117)</f>
        <v>7874628</v>
      </c>
      <c r="D118" s="96">
        <f t="shared" ref="D118:M118" si="308">SUM(D116,D117)</f>
        <v>232718</v>
      </c>
      <c r="E118" s="96">
        <f t="shared" si="308"/>
        <v>187540</v>
      </c>
      <c r="F118" s="96">
        <f t="shared" si="308"/>
        <v>45178</v>
      </c>
      <c r="G118" s="96">
        <f t="shared" si="308"/>
        <v>101858</v>
      </c>
      <c r="H118" s="96">
        <f t="shared" si="308"/>
        <v>0</v>
      </c>
      <c r="I118" s="96">
        <f t="shared" si="308"/>
        <v>0</v>
      </c>
      <c r="J118" s="96">
        <f t="shared" si="308"/>
        <v>7495052</v>
      </c>
      <c r="K118" s="96">
        <f t="shared" si="308"/>
        <v>45000</v>
      </c>
      <c r="L118" s="96">
        <f t="shared" si="308"/>
        <v>0</v>
      </c>
      <c r="M118" s="96">
        <f t="shared" si="308"/>
        <v>0</v>
      </c>
    </row>
    <row r="119" spans="1:13" s="7" customFormat="1" ht="15.75" customHeight="1" x14ac:dyDescent="0.2">
      <c r="A119" s="74" t="s">
        <v>211</v>
      </c>
      <c r="B119" s="35" t="s">
        <v>209</v>
      </c>
      <c r="C119" s="43">
        <f>C120</f>
        <v>0</v>
      </c>
      <c r="D119" s="43">
        <f>D120</f>
        <v>0</v>
      </c>
      <c r="E119" s="43">
        <f t="shared" ref="E119:M119" si="309">E120</f>
        <v>0</v>
      </c>
      <c r="F119" s="43">
        <f t="shared" si="309"/>
        <v>0</v>
      </c>
      <c r="G119" s="43">
        <f t="shared" si="309"/>
        <v>0</v>
      </c>
      <c r="H119" s="43">
        <f t="shared" si="309"/>
        <v>0</v>
      </c>
      <c r="I119" s="43">
        <f t="shared" si="309"/>
        <v>0</v>
      </c>
      <c r="J119" s="43">
        <f t="shared" si="309"/>
        <v>0</v>
      </c>
      <c r="K119" s="43">
        <f t="shared" si="309"/>
        <v>0</v>
      </c>
      <c r="L119" s="43">
        <f t="shared" si="309"/>
        <v>0</v>
      </c>
      <c r="M119" s="43">
        <f t="shared" si="309"/>
        <v>0</v>
      </c>
    </row>
    <row r="120" spans="1:13" s="7" customFormat="1" ht="24.75" customHeight="1" x14ac:dyDescent="0.2">
      <c r="A120" s="86"/>
      <c r="B120" s="86" t="s">
        <v>210</v>
      </c>
      <c r="C120" s="31">
        <f>SUM(D120,G120,H120:M120)</f>
        <v>0</v>
      </c>
      <c r="D120" s="31">
        <f>SUM(E120:F120)</f>
        <v>0</v>
      </c>
      <c r="E120" s="87"/>
      <c r="F120" s="87"/>
      <c r="G120" s="87">
        <v>0</v>
      </c>
      <c r="H120" s="87"/>
      <c r="I120" s="87"/>
      <c r="J120" s="87"/>
      <c r="K120" s="87"/>
      <c r="L120" s="87"/>
      <c r="M120" s="87"/>
    </row>
    <row r="121" spans="1:13" s="7" customFormat="1" ht="15.75" customHeight="1" x14ac:dyDescent="0.2">
      <c r="A121" s="35" t="s">
        <v>98</v>
      </c>
      <c r="B121" s="35" t="s">
        <v>99</v>
      </c>
      <c r="C121" s="23">
        <f t="shared" ref="C121:M121" si="310">SUM(C122:C131)</f>
        <v>227074</v>
      </c>
      <c r="D121" s="23">
        <f t="shared" si="310"/>
        <v>0</v>
      </c>
      <c r="E121" s="23">
        <f t="shared" si="310"/>
        <v>0</v>
      </c>
      <c r="F121" s="23">
        <f t="shared" si="310"/>
        <v>0</v>
      </c>
      <c r="G121" s="23">
        <f t="shared" si="310"/>
        <v>209514</v>
      </c>
      <c r="H121" s="23">
        <f t="shared" si="310"/>
        <v>0</v>
      </c>
      <c r="I121" s="23">
        <f t="shared" si="310"/>
        <v>0</v>
      </c>
      <c r="J121" s="23">
        <f t="shared" si="310"/>
        <v>17560</v>
      </c>
      <c r="K121" s="23">
        <f t="shared" si="310"/>
        <v>0</v>
      </c>
      <c r="L121" s="23">
        <f t="shared" si="310"/>
        <v>0</v>
      </c>
      <c r="M121" s="23">
        <f t="shared" si="310"/>
        <v>0</v>
      </c>
    </row>
    <row r="122" spans="1:13" s="7" customFormat="1" ht="30" customHeight="1" x14ac:dyDescent="0.2">
      <c r="A122" s="25"/>
      <c r="B122" s="25" t="s">
        <v>155</v>
      </c>
      <c r="C122" s="27">
        <f>SUM(D122,G122,H122:M122)</f>
        <v>13780</v>
      </c>
      <c r="D122" s="27">
        <f>SUM(E122:F122)</f>
        <v>0</v>
      </c>
      <c r="E122" s="30"/>
      <c r="F122" s="27"/>
      <c r="G122" s="27">
        <v>5000</v>
      </c>
      <c r="H122" s="27"/>
      <c r="I122" s="27"/>
      <c r="J122" s="29">
        <v>8780</v>
      </c>
      <c r="K122" s="27"/>
      <c r="L122" s="27"/>
      <c r="M122" s="27"/>
    </row>
    <row r="123" spans="1:13" s="7" customFormat="1" ht="15.75" customHeight="1" x14ac:dyDescent="0.2">
      <c r="A123" s="25"/>
      <c r="B123" s="25"/>
      <c r="C123" s="27">
        <f>D123+G123+H123+I123+J123+K123+L123+M123</f>
        <v>692</v>
      </c>
      <c r="D123" s="27">
        <f>SUM(E123,F123)</f>
        <v>0</v>
      </c>
      <c r="E123" s="28"/>
      <c r="F123" s="29"/>
      <c r="G123" s="29">
        <v>692</v>
      </c>
      <c r="H123" s="27"/>
      <c r="I123" s="27"/>
      <c r="J123" s="27"/>
      <c r="K123" s="27"/>
      <c r="L123" s="27"/>
      <c r="M123" s="27"/>
    </row>
    <row r="124" spans="1:13" s="7" customFormat="1" ht="15.75" customHeight="1" x14ac:dyDescent="0.2">
      <c r="A124" s="92"/>
      <c r="B124" s="92"/>
      <c r="C124" s="95">
        <f>SUM(C122:C123)</f>
        <v>14472</v>
      </c>
      <c r="D124" s="95">
        <f t="shared" ref="D124" si="311">SUM(D122:D123)</f>
        <v>0</v>
      </c>
      <c r="E124" s="95">
        <f t="shared" ref="E124" si="312">SUM(E122:E123)</f>
        <v>0</v>
      </c>
      <c r="F124" s="95">
        <f t="shared" ref="F124" si="313">SUM(F122:F123)</f>
        <v>0</v>
      </c>
      <c r="G124" s="95">
        <f t="shared" ref="G124" si="314">SUM(G122:G123)</f>
        <v>5692</v>
      </c>
      <c r="H124" s="95">
        <f t="shared" ref="H124" si="315">SUM(H122:H123)</f>
        <v>0</v>
      </c>
      <c r="I124" s="95">
        <f t="shared" ref="I124" si="316">SUM(I122:I123)</f>
        <v>0</v>
      </c>
      <c r="J124" s="95">
        <f t="shared" ref="J124" si="317">SUM(J122:J123)</f>
        <v>8780</v>
      </c>
      <c r="K124" s="95">
        <f t="shared" ref="K124" si="318">SUM(K122:K123)</f>
        <v>0</v>
      </c>
      <c r="L124" s="95">
        <f t="shared" ref="L124" si="319">SUM(L122:L123)</f>
        <v>0</v>
      </c>
      <c r="M124" s="95">
        <f t="shared" ref="M124" si="320">SUM(M122:M123)</f>
        <v>0</v>
      </c>
    </row>
    <row r="125" spans="1:13" s="7" customFormat="1" ht="15.75" customHeight="1" x14ac:dyDescent="0.2">
      <c r="A125" s="33"/>
      <c r="B125" s="44" t="s">
        <v>221</v>
      </c>
      <c r="C125" s="27">
        <f>SUM(D125,G125,H125:M125)</f>
        <v>21000</v>
      </c>
      <c r="D125" s="27">
        <f>SUM(E125:F125)</f>
        <v>0</v>
      </c>
      <c r="E125" s="37"/>
      <c r="F125" s="37"/>
      <c r="G125" s="29">
        <v>21000</v>
      </c>
      <c r="H125" s="37"/>
      <c r="I125" s="37"/>
      <c r="J125" s="29"/>
      <c r="K125" s="37"/>
      <c r="L125" s="37"/>
      <c r="M125" s="37"/>
    </row>
    <row r="126" spans="1:13" s="7" customFormat="1" ht="15.75" customHeight="1" x14ac:dyDescent="0.2">
      <c r="A126" s="25"/>
      <c r="B126" s="25"/>
      <c r="C126" s="27">
        <f>D126+G126+H126+I126+J126+K126+L126+M126</f>
        <v>0</v>
      </c>
      <c r="D126" s="27">
        <f>SUM(E126,F126)</f>
        <v>0</v>
      </c>
      <c r="E126" s="28"/>
      <c r="F126" s="29"/>
      <c r="G126" s="29"/>
      <c r="H126" s="27"/>
      <c r="I126" s="27"/>
      <c r="J126" s="27"/>
      <c r="K126" s="27"/>
      <c r="L126" s="27"/>
      <c r="M126" s="27"/>
    </row>
    <row r="127" spans="1:13" s="7" customFormat="1" ht="15.75" customHeight="1" x14ac:dyDescent="0.2">
      <c r="A127" s="92"/>
      <c r="B127" s="92"/>
      <c r="C127" s="95">
        <f>SUM(C125:C126)</f>
        <v>21000</v>
      </c>
      <c r="D127" s="95">
        <f t="shared" ref="D127" si="321">SUM(D125:D126)</f>
        <v>0</v>
      </c>
      <c r="E127" s="95">
        <f t="shared" ref="E127" si="322">SUM(E125:E126)</f>
        <v>0</v>
      </c>
      <c r="F127" s="95">
        <f t="shared" ref="F127" si="323">SUM(F125:F126)</f>
        <v>0</v>
      </c>
      <c r="G127" s="95">
        <f t="shared" ref="G127" si="324">SUM(G125:G126)</f>
        <v>21000</v>
      </c>
      <c r="H127" s="95">
        <f t="shared" ref="H127" si="325">SUM(H125:H126)</f>
        <v>0</v>
      </c>
      <c r="I127" s="95">
        <f t="shared" ref="I127" si="326">SUM(I125:I126)</f>
        <v>0</v>
      </c>
      <c r="J127" s="95">
        <f t="shared" ref="J127" si="327">SUM(J125:J126)</f>
        <v>0</v>
      </c>
      <c r="K127" s="95">
        <f t="shared" ref="K127" si="328">SUM(K125:K126)</f>
        <v>0</v>
      </c>
      <c r="L127" s="95">
        <f t="shared" ref="L127" si="329">SUM(L125:L126)</f>
        <v>0</v>
      </c>
      <c r="M127" s="95">
        <f t="shared" ref="M127" si="330">SUM(M125:M126)</f>
        <v>0</v>
      </c>
    </row>
    <row r="128" spans="1:13" s="7" customFormat="1" ht="27" customHeight="1" x14ac:dyDescent="0.2">
      <c r="A128" s="33"/>
      <c r="B128" s="44" t="s">
        <v>222</v>
      </c>
      <c r="C128" s="27">
        <f>SUM(D128,G128,H128:M128)</f>
        <v>15065</v>
      </c>
      <c r="D128" s="27">
        <f>SUM(E128:F128)</f>
        <v>0</v>
      </c>
      <c r="E128" s="37"/>
      <c r="F128" s="37"/>
      <c r="G128" s="29">
        <v>15065</v>
      </c>
      <c r="H128" s="37"/>
      <c r="I128" s="37"/>
      <c r="J128" s="29"/>
      <c r="K128" s="37"/>
      <c r="L128" s="37"/>
      <c r="M128" s="37"/>
    </row>
    <row r="129" spans="1:13" s="7" customFormat="1" ht="15.75" customHeight="1" x14ac:dyDescent="0.2">
      <c r="A129" s="25"/>
      <c r="B129" s="25"/>
      <c r="C129" s="27">
        <f>D129+G129+H129+I129+J129+K129+L129+M129</f>
        <v>53000</v>
      </c>
      <c r="D129" s="27">
        <f>SUM(E129,F129)</f>
        <v>0</v>
      </c>
      <c r="E129" s="28"/>
      <c r="F129" s="29"/>
      <c r="G129" s="29">
        <v>53000</v>
      </c>
      <c r="H129" s="27"/>
      <c r="I129" s="27"/>
      <c r="J129" s="27"/>
      <c r="K129" s="27"/>
      <c r="L129" s="27"/>
      <c r="M129" s="27"/>
    </row>
    <row r="130" spans="1:13" s="7" customFormat="1" ht="15.75" customHeight="1" x14ac:dyDescent="0.2">
      <c r="A130" s="92"/>
      <c r="B130" s="92"/>
      <c r="C130" s="95">
        <f>SUM(C128:C129)</f>
        <v>68065</v>
      </c>
      <c r="D130" s="95">
        <f t="shared" ref="D130" si="331">SUM(D128:D129)</f>
        <v>0</v>
      </c>
      <c r="E130" s="95">
        <f t="shared" ref="E130" si="332">SUM(E128:E129)</f>
        <v>0</v>
      </c>
      <c r="F130" s="95">
        <f t="shared" ref="F130" si="333">SUM(F128:F129)</f>
        <v>0</v>
      </c>
      <c r="G130" s="95">
        <f t="shared" ref="G130" si="334">SUM(G128:G129)</f>
        <v>68065</v>
      </c>
      <c r="H130" s="95">
        <f t="shared" ref="H130" si="335">SUM(H128:H129)</f>
        <v>0</v>
      </c>
      <c r="I130" s="95">
        <f t="shared" ref="I130" si="336">SUM(I128:I129)</f>
        <v>0</v>
      </c>
      <c r="J130" s="95">
        <f t="shared" ref="J130" si="337">SUM(J128:J129)</f>
        <v>0</v>
      </c>
      <c r="K130" s="95">
        <f t="shared" ref="K130" si="338">SUM(K128:K129)</f>
        <v>0</v>
      </c>
      <c r="L130" s="95">
        <f t="shared" ref="L130" si="339">SUM(L128:L129)</f>
        <v>0</v>
      </c>
      <c r="M130" s="95">
        <f t="shared" ref="M130" si="340">SUM(M128:M129)</f>
        <v>0</v>
      </c>
    </row>
    <row r="131" spans="1:13" s="7" customFormat="1" ht="24" customHeight="1" x14ac:dyDescent="0.2">
      <c r="A131" s="33"/>
      <c r="B131" s="44" t="s">
        <v>246</v>
      </c>
      <c r="C131" s="27">
        <f>SUM(D131,G131,H131:M131)</f>
        <v>20000</v>
      </c>
      <c r="D131" s="27">
        <f>SUM(E131:F131)</f>
        <v>0</v>
      </c>
      <c r="E131" s="37"/>
      <c r="F131" s="37"/>
      <c r="G131" s="29">
        <v>20000</v>
      </c>
      <c r="H131" s="37"/>
      <c r="I131" s="37"/>
      <c r="J131" s="29"/>
      <c r="K131" s="37"/>
      <c r="L131" s="37"/>
      <c r="M131" s="37"/>
    </row>
    <row r="132" spans="1:13" s="7" customFormat="1" ht="15.75" customHeight="1" x14ac:dyDescent="0.2">
      <c r="A132" s="25"/>
      <c r="B132" s="25"/>
      <c r="C132" s="27">
        <f>D132+G132+H132+I132+J132+K132+L132+M132</f>
        <v>0</v>
      </c>
      <c r="D132" s="27">
        <f>SUM(E132,F132)</f>
        <v>0</v>
      </c>
      <c r="E132" s="28"/>
      <c r="F132" s="29"/>
      <c r="G132" s="29"/>
      <c r="H132" s="27"/>
      <c r="I132" s="27"/>
      <c r="J132" s="27"/>
      <c r="K132" s="27"/>
      <c r="L132" s="27"/>
      <c r="M132" s="27"/>
    </row>
    <row r="133" spans="1:13" s="7" customFormat="1" ht="15.75" customHeight="1" x14ac:dyDescent="0.2">
      <c r="A133" s="92"/>
      <c r="B133" s="92"/>
      <c r="C133" s="95">
        <f>SUM(C131:C132)</f>
        <v>20000</v>
      </c>
      <c r="D133" s="95">
        <f t="shared" ref="D133" si="341">SUM(D131:D132)</f>
        <v>0</v>
      </c>
      <c r="E133" s="95">
        <f t="shared" ref="E133" si="342">SUM(E131:E132)</f>
        <v>0</v>
      </c>
      <c r="F133" s="95">
        <f t="shared" ref="F133" si="343">SUM(F131:F132)</f>
        <v>0</v>
      </c>
      <c r="G133" s="95">
        <f t="shared" ref="G133" si="344">SUM(G131:G132)</f>
        <v>20000</v>
      </c>
      <c r="H133" s="95">
        <f t="shared" ref="H133" si="345">SUM(H131:H132)</f>
        <v>0</v>
      </c>
      <c r="I133" s="95">
        <f t="shared" ref="I133" si="346">SUM(I131:I132)</f>
        <v>0</v>
      </c>
      <c r="J133" s="95">
        <f t="shared" ref="J133" si="347">SUM(J131:J132)</f>
        <v>0</v>
      </c>
      <c r="K133" s="95">
        <f t="shared" ref="K133" si="348">SUM(K131:K132)</f>
        <v>0</v>
      </c>
      <c r="L133" s="95">
        <f t="shared" ref="L133" si="349">SUM(L131:L132)</f>
        <v>0</v>
      </c>
      <c r="M133" s="95">
        <f t="shared" ref="M133" si="350">SUM(M131:M132)</f>
        <v>0</v>
      </c>
    </row>
    <row r="134" spans="1:13" s="7" customFormat="1" ht="15.75" customHeight="1" x14ac:dyDescent="0.2">
      <c r="A134" s="35" t="s">
        <v>125</v>
      </c>
      <c r="B134" s="35" t="s">
        <v>120</v>
      </c>
      <c r="C134" s="45">
        <f>SUM(C131,C128,C125,C122,C120)</f>
        <v>69845</v>
      </c>
      <c r="D134" s="45">
        <f t="shared" ref="D134:M134" si="351">SUM(D131,D128,D125,D122,D120)</f>
        <v>0</v>
      </c>
      <c r="E134" s="45">
        <f t="shared" si="351"/>
        <v>0</v>
      </c>
      <c r="F134" s="45">
        <f t="shared" si="351"/>
        <v>0</v>
      </c>
      <c r="G134" s="45">
        <f t="shared" si="351"/>
        <v>61065</v>
      </c>
      <c r="H134" s="45">
        <f t="shared" si="351"/>
        <v>0</v>
      </c>
      <c r="I134" s="45">
        <f t="shared" si="351"/>
        <v>0</v>
      </c>
      <c r="J134" s="45">
        <f t="shared" si="351"/>
        <v>8780</v>
      </c>
      <c r="K134" s="45">
        <f t="shared" si="351"/>
        <v>0</v>
      </c>
      <c r="L134" s="45">
        <f t="shared" si="351"/>
        <v>0</v>
      </c>
      <c r="M134" s="45">
        <f t="shared" si="351"/>
        <v>0</v>
      </c>
    </row>
    <row r="135" spans="1:13" s="7" customFormat="1" ht="15.75" customHeight="1" x14ac:dyDescent="0.2">
      <c r="A135" s="25"/>
      <c r="B135" s="25"/>
      <c r="C135" s="27">
        <f>D135+G135+H135+I135+J135+K135+L135+M135</f>
        <v>53692</v>
      </c>
      <c r="D135" s="27">
        <f>SUM(E135,F135)</f>
        <v>0</v>
      </c>
      <c r="E135" s="28">
        <f>SUM(E132,E129,E126,E123)</f>
        <v>0</v>
      </c>
      <c r="F135" s="28">
        <f t="shared" ref="F135:M135" si="352">SUM(F132,F129,F126,F123)</f>
        <v>0</v>
      </c>
      <c r="G135" s="28">
        <f t="shared" si="352"/>
        <v>53692</v>
      </c>
      <c r="H135" s="28">
        <f t="shared" si="352"/>
        <v>0</v>
      </c>
      <c r="I135" s="28">
        <f t="shared" si="352"/>
        <v>0</v>
      </c>
      <c r="J135" s="28">
        <f t="shared" si="352"/>
        <v>0</v>
      </c>
      <c r="K135" s="28">
        <f t="shared" si="352"/>
        <v>0</v>
      </c>
      <c r="L135" s="28">
        <f t="shared" si="352"/>
        <v>0</v>
      </c>
      <c r="M135" s="28">
        <f t="shared" si="352"/>
        <v>0</v>
      </c>
    </row>
    <row r="136" spans="1:13" s="7" customFormat="1" ht="15.75" customHeight="1" x14ac:dyDescent="0.2">
      <c r="A136" s="92"/>
      <c r="B136" s="92"/>
      <c r="C136" s="95">
        <f>SUM(C134,C135)</f>
        <v>123537</v>
      </c>
      <c r="D136" s="95">
        <f t="shared" ref="D136:M136" si="353">SUM(D134,D135)</f>
        <v>0</v>
      </c>
      <c r="E136" s="95">
        <f t="shared" si="353"/>
        <v>0</v>
      </c>
      <c r="F136" s="95">
        <f t="shared" si="353"/>
        <v>0</v>
      </c>
      <c r="G136" s="95">
        <f t="shared" si="353"/>
        <v>114757</v>
      </c>
      <c r="H136" s="95">
        <f t="shared" si="353"/>
        <v>0</v>
      </c>
      <c r="I136" s="95">
        <f t="shared" si="353"/>
        <v>0</v>
      </c>
      <c r="J136" s="95">
        <f t="shared" si="353"/>
        <v>8780</v>
      </c>
      <c r="K136" s="95">
        <f t="shared" si="353"/>
        <v>0</v>
      </c>
      <c r="L136" s="95">
        <f t="shared" si="353"/>
        <v>0</v>
      </c>
      <c r="M136" s="95">
        <f t="shared" si="353"/>
        <v>0</v>
      </c>
    </row>
    <row r="137" spans="1:13" s="7" customFormat="1" ht="36.75" customHeight="1" x14ac:dyDescent="0.2">
      <c r="A137" s="32" t="s">
        <v>110</v>
      </c>
      <c r="B137" s="32" t="s">
        <v>111</v>
      </c>
      <c r="C137" s="34">
        <f>SUM(C140,C143,C146,C149,C152,C155,C158,C161,C164,C167)</f>
        <v>192099</v>
      </c>
      <c r="D137" s="34">
        <f t="shared" ref="D137:M137" si="354">SUM(D140,D143,D146,D149,D152,D155,D158,D161,D164,D167)</f>
        <v>0</v>
      </c>
      <c r="E137" s="34">
        <f t="shared" si="354"/>
        <v>0</v>
      </c>
      <c r="F137" s="34">
        <f t="shared" si="354"/>
        <v>0</v>
      </c>
      <c r="G137" s="34">
        <f t="shared" si="354"/>
        <v>174109</v>
      </c>
      <c r="H137" s="34">
        <f t="shared" si="354"/>
        <v>0</v>
      </c>
      <c r="I137" s="34">
        <f t="shared" si="354"/>
        <v>0</v>
      </c>
      <c r="J137" s="34">
        <f t="shared" si="354"/>
        <v>17990</v>
      </c>
      <c r="K137" s="34">
        <f t="shared" si="354"/>
        <v>0</v>
      </c>
      <c r="L137" s="34">
        <f t="shared" si="354"/>
        <v>0</v>
      </c>
      <c r="M137" s="34">
        <f t="shared" si="354"/>
        <v>0</v>
      </c>
    </row>
    <row r="138" spans="1:13" s="7" customFormat="1" ht="15.75" customHeight="1" x14ac:dyDescent="0.2">
      <c r="A138" s="25"/>
      <c r="B138" s="25"/>
      <c r="C138" s="27">
        <f>D138+G138+H138+I138+J138+K138+L138+M138</f>
        <v>23014</v>
      </c>
      <c r="D138" s="27">
        <f>SUM(E138,F138)</f>
        <v>0</v>
      </c>
      <c r="E138" s="28">
        <f>SUM(E141,E144,E147,E150,E153,E156,E159,E162,E165,E168)</f>
        <v>0</v>
      </c>
      <c r="F138" s="28">
        <f t="shared" ref="F138:M138" si="355">SUM(F141,F144,F147,F150,F153,F156,F159,F162,F165,F168)</f>
        <v>0</v>
      </c>
      <c r="G138" s="28">
        <f t="shared" si="355"/>
        <v>23014</v>
      </c>
      <c r="H138" s="28">
        <f t="shared" si="355"/>
        <v>0</v>
      </c>
      <c r="I138" s="28">
        <f t="shared" si="355"/>
        <v>0</v>
      </c>
      <c r="J138" s="28">
        <f t="shared" si="355"/>
        <v>0</v>
      </c>
      <c r="K138" s="28">
        <f t="shared" si="355"/>
        <v>0</v>
      </c>
      <c r="L138" s="28">
        <f t="shared" si="355"/>
        <v>0</v>
      </c>
      <c r="M138" s="28">
        <f t="shared" si="355"/>
        <v>0</v>
      </c>
    </row>
    <row r="139" spans="1:13" s="7" customFormat="1" ht="15.75" customHeight="1" x14ac:dyDescent="0.2">
      <c r="A139" s="92"/>
      <c r="B139" s="92"/>
      <c r="C139" s="95">
        <f>SUM(C137,C138)</f>
        <v>215113</v>
      </c>
      <c r="D139" s="95">
        <f t="shared" ref="D139:M139" si="356">SUM(D137,D138)</f>
        <v>0</v>
      </c>
      <c r="E139" s="95">
        <f t="shared" si="356"/>
        <v>0</v>
      </c>
      <c r="F139" s="95">
        <f t="shared" si="356"/>
        <v>0</v>
      </c>
      <c r="G139" s="95">
        <f t="shared" si="356"/>
        <v>197123</v>
      </c>
      <c r="H139" s="95">
        <f t="shared" si="356"/>
        <v>0</v>
      </c>
      <c r="I139" s="95">
        <f t="shared" si="356"/>
        <v>0</v>
      </c>
      <c r="J139" s="95">
        <f t="shared" si="356"/>
        <v>17990</v>
      </c>
      <c r="K139" s="95">
        <f t="shared" si="356"/>
        <v>0</v>
      </c>
      <c r="L139" s="95">
        <f t="shared" si="356"/>
        <v>0</v>
      </c>
      <c r="M139" s="95">
        <f t="shared" si="356"/>
        <v>0</v>
      </c>
    </row>
    <row r="140" spans="1:13" s="7" customFormat="1" ht="15.75" customHeight="1" x14ac:dyDescent="0.2">
      <c r="A140" s="25"/>
      <c r="B140" s="25" t="s">
        <v>49</v>
      </c>
      <c r="C140" s="27">
        <f>SUM(D140,G140,H140:M140)</f>
        <v>25485</v>
      </c>
      <c r="D140" s="27">
        <f t="shared" ref="D140:D167" si="357">SUM(E140:F140)</f>
        <v>0</v>
      </c>
      <c r="E140" s="30"/>
      <c r="F140" s="27"/>
      <c r="G140" s="27">
        <v>18765</v>
      </c>
      <c r="H140" s="27"/>
      <c r="I140" s="27"/>
      <c r="J140" s="27">
        <v>6720</v>
      </c>
      <c r="K140" s="46"/>
      <c r="L140" s="46"/>
      <c r="M140" s="37"/>
    </row>
    <row r="141" spans="1:13" s="7" customFormat="1" ht="15.75" customHeight="1" x14ac:dyDescent="0.2">
      <c r="A141" s="25"/>
      <c r="B141" s="25"/>
      <c r="C141" s="27">
        <f>D141+G141+H141+I141+J141+K141+L141+M141</f>
        <v>800</v>
      </c>
      <c r="D141" s="27">
        <f>SUM(E141,F141)</f>
        <v>0</v>
      </c>
      <c r="E141" s="28"/>
      <c r="F141" s="29"/>
      <c r="G141" s="29">
        <v>800</v>
      </c>
      <c r="H141" s="27"/>
      <c r="I141" s="27"/>
      <c r="J141" s="27"/>
      <c r="K141" s="27"/>
      <c r="L141" s="27"/>
      <c r="M141" s="27"/>
    </row>
    <row r="142" spans="1:13" s="7" customFormat="1" ht="15.75" customHeight="1" x14ac:dyDescent="0.2">
      <c r="A142" s="92"/>
      <c r="B142" s="92"/>
      <c r="C142" s="93">
        <f>SUM(C140:C141)</f>
        <v>26285</v>
      </c>
      <c r="D142" s="93">
        <f t="shared" ref="D142" si="358">SUM(D140:D141)</f>
        <v>0</v>
      </c>
      <c r="E142" s="93">
        <f t="shared" ref="E142" si="359">SUM(E140:E141)</f>
        <v>0</v>
      </c>
      <c r="F142" s="93">
        <f t="shared" ref="F142" si="360">SUM(F140:F141)</f>
        <v>0</v>
      </c>
      <c r="G142" s="93">
        <f t="shared" ref="G142" si="361">SUM(G140:G141)</f>
        <v>19565</v>
      </c>
      <c r="H142" s="93">
        <f t="shared" ref="H142" si="362">SUM(H140:H141)</f>
        <v>0</v>
      </c>
      <c r="I142" s="93">
        <f t="shared" ref="I142" si="363">SUM(I140:I141)</f>
        <v>0</v>
      </c>
      <c r="J142" s="93">
        <f t="shared" ref="J142" si="364">SUM(J140:J141)</f>
        <v>6720</v>
      </c>
      <c r="K142" s="93">
        <f t="shared" ref="K142" si="365">SUM(K140:K141)</f>
        <v>0</v>
      </c>
      <c r="L142" s="93">
        <f t="shared" ref="L142" si="366">SUM(L140:L141)</f>
        <v>0</v>
      </c>
      <c r="M142" s="93">
        <f t="shared" ref="M142" si="367">SUM(M140:M141)</f>
        <v>0</v>
      </c>
    </row>
    <row r="143" spans="1:13" s="7" customFormat="1" ht="15.75" customHeight="1" x14ac:dyDescent="0.2">
      <c r="A143" s="25"/>
      <c r="B143" s="25" t="s">
        <v>100</v>
      </c>
      <c r="C143" s="27">
        <f t="shared" ref="C143:C167" si="368">SUM(D143,G143,H143:M143)</f>
        <v>8190</v>
      </c>
      <c r="D143" s="27">
        <f t="shared" si="357"/>
        <v>0</v>
      </c>
      <c r="E143" s="30"/>
      <c r="F143" s="27"/>
      <c r="G143" s="27">
        <v>8190</v>
      </c>
      <c r="H143" s="27"/>
      <c r="I143" s="27"/>
      <c r="J143" s="27"/>
      <c r="K143" s="46"/>
      <c r="L143" s="46"/>
      <c r="M143" s="37"/>
    </row>
    <row r="144" spans="1:13" s="7" customFormat="1" ht="15.75" customHeight="1" x14ac:dyDescent="0.2">
      <c r="A144" s="25"/>
      <c r="B144" s="25"/>
      <c r="C144" s="27">
        <f>D144+G144+H144+I144+J144+K144+L144+M144</f>
        <v>100</v>
      </c>
      <c r="D144" s="27">
        <f>SUM(E144,F144)</f>
        <v>0</v>
      </c>
      <c r="E144" s="28"/>
      <c r="F144" s="29"/>
      <c r="G144" s="29">
        <v>100</v>
      </c>
      <c r="H144" s="27"/>
      <c r="I144" s="27"/>
      <c r="J144" s="27"/>
      <c r="K144" s="27"/>
      <c r="L144" s="27"/>
      <c r="M144" s="27"/>
    </row>
    <row r="145" spans="1:13" s="7" customFormat="1" ht="15.75" customHeight="1" x14ac:dyDescent="0.2">
      <c r="A145" s="92"/>
      <c r="B145" s="92"/>
      <c r="C145" s="93">
        <f>SUM(C143:C144)</f>
        <v>8290</v>
      </c>
      <c r="D145" s="93">
        <f t="shared" ref="D145" si="369">SUM(D143:D144)</f>
        <v>0</v>
      </c>
      <c r="E145" s="93">
        <f t="shared" ref="E145" si="370">SUM(E143:E144)</f>
        <v>0</v>
      </c>
      <c r="F145" s="93">
        <f t="shared" ref="F145" si="371">SUM(F143:F144)</f>
        <v>0</v>
      </c>
      <c r="G145" s="93">
        <f t="shared" ref="G145" si="372">SUM(G143:G144)</f>
        <v>8290</v>
      </c>
      <c r="H145" s="93">
        <f t="shared" ref="H145" si="373">SUM(H143:H144)</f>
        <v>0</v>
      </c>
      <c r="I145" s="93">
        <f t="shared" ref="I145" si="374">SUM(I143:I144)</f>
        <v>0</v>
      </c>
      <c r="J145" s="93">
        <f t="shared" ref="J145" si="375">SUM(J143:J144)</f>
        <v>0</v>
      </c>
      <c r="K145" s="93">
        <f t="shared" ref="K145" si="376">SUM(K143:K144)</f>
        <v>0</v>
      </c>
      <c r="L145" s="93">
        <f t="shared" ref="L145" si="377">SUM(L143:L144)</f>
        <v>0</v>
      </c>
      <c r="M145" s="93">
        <f t="shared" ref="M145" si="378">SUM(M143:M144)</f>
        <v>0</v>
      </c>
    </row>
    <row r="146" spans="1:13" s="7" customFormat="1" ht="15.75" customHeight="1" x14ac:dyDescent="0.2">
      <c r="A146" s="25"/>
      <c r="B146" s="25" t="s">
        <v>97</v>
      </c>
      <c r="C146" s="27">
        <f t="shared" si="368"/>
        <v>27841</v>
      </c>
      <c r="D146" s="27">
        <f t="shared" si="357"/>
        <v>0</v>
      </c>
      <c r="E146" s="30"/>
      <c r="F146" s="27"/>
      <c r="G146" s="27">
        <v>24841</v>
      </c>
      <c r="H146" s="27"/>
      <c r="I146" s="27"/>
      <c r="J146" s="27">
        <v>3000</v>
      </c>
      <c r="K146" s="46"/>
      <c r="L146" s="46"/>
      <c r="M146" s="37"/>
    </row>
    <row r="147" spans="1:13" s="7" customFormat="1" ht="15.75" customHeight="1" x14ac:dyDescent="0.2">
      <c r="A147" s="25"/>
      <c r="B147" s="25"/>
      <c r="C147" s="27">
        <f>D147+G147+H147+I147+J147+K147+L147+M147</f>
        <v>600</v>
      </c>
      <c r="D147" s="27">
        <f>SUM(E147,F147)</f>
        <v>0</v>
      </c>
      <c r="E147" s="28"/>
      <c r="F147" s="29"/>
      <c r="G147" s="29">
        <v>600</v>
      </c>
      <c r="H147" s="27"/>
      <c r="I147" s="27"/>
      <c r="J147" s="27"/>
      <c r="K147" s="27"/>
      <c r="L147" s="27"/>
      <c r="M147" s="27"/>
    </row>
    <row r="148" spans="1:13" s="7" customFormat="1" ht="15.75" customHeight="1" x14ac:dyDescent="0.2">
      <c r="A148" s="92"/>
      <c r="B148" s="92"/>
      <c r="C148" s="93">
        <f>SUM(C146:C147)</f>
        <v>28441</v>
      </c>
      <c r="D148" s="93">
        <f t="shared" ref="D148" si="379">SUM(D146:D147)</f>
        <v>0</v>
      </c>
      <c r="E148" s="93">
        <f t="shared" ref="E148" si="380">SUM(E146:E147)</f>
        <v>0</v>
      </c>
      <c r="F148" s="93">
        <f t="shared" ref="F148" si="381">SUM(F146:F147)</f>
        <v>0</v>
      </c>
      <c r="G148" s="93">
        <f t="shared" ref="G148" si="382">SUM(G146:G147)</f>
        <v>25441</v>
      </c>
      <c r="H148" s="93">
        <f t="shared" ref="H148" si="383">SUM(H146:H147)</f>
        <v>0</v>
      </c>
      <c r="I148" s="93">
        <f t="shared" ref="I148" si="384">SUM(I146:I147)</f>
        <v>0</v>
      </c>
      <c r="J148" s="93">
        <f t="shared" ref="J148" si="385">SUM(J146:J147)</f>
        <v>3000</v>
      </c>
      <c r="K148" s="93">
        <f t="shared" ref="K148" si="386">SUM(K146:K147)</f>
        <v>0</v>
      </c>
      <c r="L148" s="93">
        <f t="shared" ref="L148" si="387">SUM(L146:L147)</f>
        <v>0</v>
      </c>
      <c r="M148" s="93">
        <f t="shared" ref="M148" si="388">SUM(M146:M147)</f>
        <v>0</v>
      </c>
    </row>
    <row r="149" spans="1:13" s="7" customFormat="1" ht="15.75" customHeight="1" x14ac:dyDescent="0.2">
      <c r="A149" s="25"/>
      <c r="B149" s="25" t="s">
        <v>96</v>
      </c>
      <c r="C149" s="27">
        <f t="shared" si="368"/>
        <v>4770</v>
      </c>
      <c r="D149" s="27">
        <f t="shared" si="357"/>
        <v>0</v>
      </c>
      <c r="E149" s="30"/>
      <c r="F149" s="27"/>
      <c r="G149" s="29">
        <v>3770</v>
      </c>
      <c r="H149" s="27"/>
      <c r="I149" s="27"/>
      <c r="J149" s="27">
        <v>1000</v>
      </c>
      <c r="K149" s="46"/>
      <c r="L149" s="46"/>
      <c r="M149" s="37"/>
    </row>
    <row r="150" spans="1:13" s="7" customFormat="1" ht="15.75" customHeight="1" x14ac:dyDescent="0.2">
      <c r="A150" s="25"/>
      <c r="B150" s="25"/>
      <c r="C150" s="27">
        <f>D150+G150+H150+I150+J150+K150+L150+M150</f>
        <v>400</v>
      </c>
      <c r="D150" s="27">
        <f>SUM(E150,F150)</f>
        <v>0</v>
      </c>
      <c r="E150" s="28"/>
      <c r="F150" s="29"/>
      <c r="G150" s="29">
        <v>400</v>
      </c>
      <c r="H150" s="27"/>
      <c r="I150" s="27"/>
      <c r="J150" s="27"/>
      <c r="K150" s="27"/>
      <c r="L150" s="27"/>
      <c r="M150" s="27"/>
    </row>
    <row r="151" spans="1:13" s="7" customFormat="1" ht="15.75" customHeight="1" x14ac:dyDescent="0.2">
      <c r="A151" s="92"/>
      <c r="B151" s="92"/>
      <c r="C151" s="93">
        <f>SUM(C149:C150)</f>
        <v>5170</v>
      </c>
      <c r="D151" s="93">
        <f t="shared" ref="D151" si="389">SUM(D149:D150)</f>
        <v>0</v>
      </c>
      <c r="E151" s="93">
        <f t="shared" ref="E151" si="390">SUM(E149:E150)</f>
        <v>0</v>
      </c>
      <c r="F151" s="93">
        <f t="shared" ref="F151" si="391">SUM(F149:F150)</f>
        <v>0</v>
      </c>
      <c r="G151" s="93">
        <f t="shared" ref="G151" si="392">SUM(G149:G150)</f>
        <v>4170</v>
      </c>
      <c r="H151" s="93">
        <f t="shared" ref="H151" si="393">SUM(H149:H150)</f>
        <v>0</v>
      </c>
      <c r="I151" s="93">
        <f t="shared" ref="I151" si="394">SUM(I149:I150)</f>
        <v>0</v>
      </c>
      <c r="J151" s="93">
        <f t="shared" ref="J151" si="395">SUM(J149:J150)</f>
        <v>1000</v>
      </c>
      <c r="K151" s="93">
        <f t="shared" ref="K151" si="396">SUM(K149:K150)</f>
        <v>0</v>
      </c>
      <c r="L151" s="93">
        <f t="shared" ref="L151" si="397">SUM(L149:L150)</f>
        <v>0</v>
      </c>
      <c r="M151" s="93">
        <f t="shared" ref="M151" si="398">SUM(M149:M150)</f>
        <v>0</v>
      </c>
    </row>
    <row r="152" spans="1:13" s="7" customFormat="1" ht="15.75" customHeight="1" x14ac:dyDescent="0.2">
      <c r="A152" s="25"/>
      <c r="B152" s="25" t="s">
        <v>101</v>
      </c>
      <c r="C152" s="27">
        <f t="shared" si="368"/>
        <v>31550</v>
      </c>
      <c r="D152" s="27">
        <f t="shared" si="357"/>
        <v>0</v>
      </c>
      <c r="E152" s="30"/>
      <c r="F152" s="27"/>
      <c r="G152" s="27">
        <v>31550</v>
      </c>
      <c r="H152" s="27"/>
      <c r="I152" s="27"/>
      <c r="J152" s="27"/>
      <c r="K152" s="46"/>
      <c r="L152" s="46"/>
      <c r="M152" s="37"/>
    </row>
    <row r="153" spans="1:13" s="7" customFormat="1" ht="15.75" customHeight="1" x14ac:dyDescent="0.2">
      <c r="A153" s="25"/>
      <c r="B153" s="25"/>
      <c r="C153" s="27">
        <f>D153+G153+H153+I153+J153+K153+L153+M153</f>
        <v>505</v>
      </c>
      <c r="D153" s="27">
        <f>SUM(E153,F153)</f>
        <v>0</v>
      </c>
      <c r="E153" s="28"/>
      <c r="F153" s="29"/>
      <c r="G153" s="29">
        <v>505</v>
      </c>
      <c r="H153" s="27"/>
      <c r="I153" s="27"/>
      <c r="J153" s="27"/>
      <c r="K153" s="27"/>
      <c r="L153" s="27"/>
      <c r="M153" s="27"/>
    </row>
    <row r="154" spans="1:13" s="7" customFormat="1" ht="15.75" customHeight="1" x14ac:dyDescent="0.2">
      <c r="A154" s="92"/>
      <c r="B154" s="92"/>
      <c r="C154" s="93">
        <f>SUM(C152:C153)</f>
        <v>32055</v>
      </c>
      <c r="D154" s="93">
        <f t="shared" ref="D154" si="399">SUM(D152:D153)</f>
        <v>0</v>
      </c>
      <c r="E154" s="93">
        <f t="shared" ref="E154" si="400">SUM(E152:E153)</f>
        <v>0</v>
      </c>
      <c r="F154" s="93">
        <f t="shared" ref="F154" si="401">SUM(F152:F153)</f>
        <v>0</v>
      </c>
      <c r="G154" s="93">
        <f t="shared" ref="G154" si="402">SUM(G152:G153)</f>
        <v>32055</v>
      </c>
      <c r="H154" s="93">
        <f t="shared" ref="H154" si="403">SUM(H152:H153)</f>
        <v>0</v>
      </c>
      <c r="I154" s="93">
        <f t="shared" ref="I154" si="404">SUM(I152:I153)</f>
        <v>0</v>
      </c>
      <c r="J154" s="93">
        <f t="shared" ref="J154" si="405">SUM(J152:J153)</f>
        <v>0</v>
      </c>
      <c r="K154" s="93">
        <f t="shared" ref="K154" si="406">SUM(K152:K153)</f>
        <v>0</v>
      </c>
      <c r="L154" s="93">
        <f t="shared" ref="L154" si="407">SUM(L152:L153)</f>
        <v>0</v>
      </c>
      <c r="M154" s="93">
        <f t="shared" ref="M154" si="408">SUM(M152:M153)</f>
        <v>0</v>
      </c>
    </row>
    <row r="155" spans="1:13" s="7" customFormat="1" ht="15.75" customHeight="1" x14ac:dyDescent="0.2">
      <c r="A155" s="33"/>
      <c r="B155" s="26" t="s">
        <v>102</v>
      </c>
      <c r="C155" s="27">
        <f t="shared" si="368"/>
        <v>28720</v>
      </c>
      <c r="D155" s="27">
        <f t="shared" si="357"/>
        <v>0</v>
      </c>
      <c r="E155" s="46"/>
      <c r="F155" s="46"/>
      <c r="G155" s="47">
        <v>23620</v>
      </c>
      <c r="H155" s="46"/>
      <c r="I155" s="46"/>
      <c r="J155" s="47">
        <v>5100</v>
      </c>
      <c r="K155" s="46"/>
      <c r="L155" s="46"/>
      <c r="M155" s="37"/>
    </row>
    <row r="156" spans="1:13" s="7" customFormat="1" ht="15.75" customHeight="1" x14ac:dyDescent="0.2">
      <c r="A156" s="25"/>
      <c r="B156" s="25"/>
      <c r="C156" s="27">
        <f>D156+G156+H156+I156+J156+K156+L156+M156</f>
        <v>0</v>
      </c>
      <c r="D156" s="27">
        <f>SUM(E156,F156)</f>
        <v>0</v>
      </c>
      <c r="E156" s="28"/>
      <c r="F156" s="29"/>
      <c r="G156" s="29"/>
      <c r="H156" s="27"/>
      <c r="I156" s="27"/>
      <c r="J156" s="27"/>
      <c r="K156" s="27"/>
      <c r="L156" s="27"/>
      <c r="M156" s="27"/>
    </row>
    <row r="157" spans="1:13" s="7" customFormat="1" ht="15.75" customHeight="1" x14ac:dyDescent="0.2">
      <c r="A157" s="92"/>
      <c r="B157" s="92"/>
      <c r="C157" s="93">
        <f>SUM(C155:C156)</f>
        <v>28720</v>
      </c>
      <c r="D157" s="93">
        <f t="shared" ref="D157" si="409">SUM(D155:D156)</f>
        <v>0</v>
      </c>
      <c r="E157" s="93">
        <f t="shared" ref="E157" si="410">SUM(E155:E156)</f>
        <v>0</v>
      </c>
      <c r="F157" s="93">
        <f t="shared" ref="F157" si="411">SUM(F155:F156)</f>
        <v>0</v>
      </c>
      <c r="G157" s="93">
        <f t="shared" ref="G157" si="412">SUM(G155:G156)</f>
        <v>23620</v>
      </c>
      <c r="H157" s="93">
        <f t="shared" ref="H157" si="413">SUM(H155:H156)</f>
        <v>0</v>
      </c>
      <c r="I157" s="93">
        <f t="shared" ref="I157" si="414">SUM(I155:I156)</f>
        <v>0</v>
      </c>
      <c r="J157" s="93">
        <f t="shared" ref="J157" si="415">SUM(J155:J156)</f>
        <v>5100</v>
      </c>
      <c r="K157" s="93">
        <f t="shared" ref="K157" si="416">SUM(K155:K156)</f>
        <v>0</v>
      </c>
      <c r="L157" s="93">
        <f t="shared" ref="L157" si="417">SUM(L155:L156)</f>
        <v>0</v>
      </c>
      <c r="M157" s="93">
        <f t="shared" ref="M157" si="418">SUM(M155:M156)</f>
        <v>0</v>
      </c>
    </row>
    <row r="158" spans="1:13" s="7" customFormat="1" ht="15.75" customHeight="1" x14ac:dyDescent="0.2">
      <c r="A158" s="33"/>
      <c r="B158" s="26" t="s">
        <v>132</v>
      </c>
      <c r="C158" s="27">
        <f t="shared" si="368"/>
        <v>11075</v>
      </c>
      <c r="D158" s="27">
        <f t="shared" si="357"/>
        <v>0</v>
      </c>
      <c r="E158" s="46"/>
      <c r="F158" s="46"/>
      <c r="G158" s="47">
        <v>10575</v>
      </c>
      <c r="H158" s="46"/>
      <c r="I158" s="46"/>
      <c r="J158" s="47">
        <v>500</v>
      </c>
      <c r="K158" s="46"/>
      <c r="L158" s="46"/>
      <c r="M158" s="37"/>
    </row>
    <row r="159" spans="1:13" s="7" customFormat="1" ht="15.75" customHeight="1" x14ac:dyDescent="0.2">
      <c r="A159" s="25"/>
      <c r="B159" s="25"/>
      <c r="C159" s="27">
        <f>D159+G159+H159+I159+J159+K159+L159+M159</f>
        <v>4737</v>
      </c>
      <c r="D159" s="27">
        <f>SUM(E159,F159)</f>
        <v>0</v>
      </c>
      <c r="E159" s="28"/>
      <c r="F159" s="29"/>
      <c r="G159" s="29">
        <v>4737</v>
      </c>
      <c r="H159" s="27"/>
      <c r="I159" s="27"/>
      <c r="J159" s="27"/>
      <c r="K159" s="27"/>
      <c r="L159" s="27"/>
      <c r="M159" s="27"/>
    </row>
    <row r="160" spans="1:13" s="7" customFormat="1" ht="15.75" customHeight="1" x14ac:dyDescent="0.2">
      <c r="A160" s="92"/>
      <c r="B160" s="92"/>
      <c r="C160" s="93">
        <f>SUM(C158:C159)</f>
        <v>15812</v>
      </c>
      <c r="D160" s="93">
        <f t="shared" ref="D160" si="419">SUM(D158:D159)</f>
        <v>0</v>
      </c>
      <c r="E160" s="93">
        <f t="shared" ref="E160" si="420">SUM(E158:E159)</f>
        <v>0</v>
      </c>
      <c r="F160" s="93">
        <f t="shared" ref="F160" si="421">SUM(F158:F159)</f>
        <v>0</v>
      </c>
      <c r="G160" s="93">
        <f t="shared" ref="G160" si="422">SUM(G158:G159)</f>
        <v>15312</v>
      </c>
      <c r="H160" s="93">
        <f t="shared" ref="H160" si="423">SUM(H158:H159)</f>
        <v>0</v>
      </c>
      <c r="I160" s="93">
        <f t="shared" ref="I160" si="424">SUM(I158:I159)</f>
        <v>0</v>
      </c>
      <c r="J160" s="93">
        <f t="shared" ref="J160" si="425">SUM(J158:J159)</f>
        <v>500</v>
      </c>
      <c r="K160" s="93">
        <f t="shared" ref="K160" si="426">SUM(K158:K159)</f>
        <v>0</v>
      </c>
      <c r="L160" s="93">
        <f t="shared" ref="L160" si="427">SUM(L158:L159)</f>
        <v>0</v>
      </c>
      <c r="M160" s="93">
        <f t="shared" ref="M160" si="428">SUM(M158:M159)</f>
        <v>0</v>
      </c>
    </row>
    <row r="161" spans="1:13" s="7" customFormat="1" ht="15.75" customHeight="1" x14ac:dyDescent="0.2">
      <c r="A161" s="33"/>
      <c r="B161" s="26" t="s">
        <v>133</v>
      </c>
      <c r="C161" s="27">
        <f t="shared" si="368"/>
        <v>8450</v>
      </c>
      <c r="D161" s="27">
        <f t="shared" si="357"/>
        <v>0</v>
      </c>
      <c r="E161" s="46"/>
      <c r="F161" s="46"/>
      <c r="G161" s="47">
        <v>7450</v>
      </c>
      <c r="H161" s="46"/>
      <c r="I161" s="46"/>
      <c r="J161" s="47">
        <v>1000</v>
      </c>
      <c r="K161" s="46"/>
      <c r="L161" s="46"/>
      <c r="M161" s="37"/>
    </row>
    <row r="162" spans="1:13" s="7" customFormat="1" ht="15.75" customHeight="1" x14ac:dyDescent="0.2">
      <c r="A162" s="25"/>
      <c r="B162" s="25"/>
      <c r="C162" s="27">
        <f>D162+G162+H162+I162+J162+K162+L162+M162</f>
        <v>1080</v>
      </c>
      <c r="D162" s="27">
        <f>SUM(E162,F162)</f>
        <v>0</v>
      </c>
      <c r="E162" s="28"/>
      <c r="F162" s="29"/>
      <c r="G162" s="29">
        <v>1080</v>
      </c>
      <c r="H162" s="27"/>
      <c r="I162" s="27"/>
      <c r="J162" s="27"/>
      <c r="K162" s="27"/>
      <c r="L162" s="27"/>
      <c r="M162" s="27"/>
    </row>
    <row r="163" spans="1:13" s="7" customFormat="1" ht="15.75" customHeight="1" x14ac:dyDescent="0.2">
      <c r="A163" s="92"/>
      <c r="B163" s="92"/>
      <c r="C163" s="93">
        <f>SUM(C161:C162)</f>
        <v>9530</v>
      </c>
      <c r="D163" s="93">
        <f t="shared" ref="D163" si="429">SUM(D161:D162)</f>
        <v>0</v>
      </c>
      <c r="E163" s="93">
        <f t="shared" ref="E163" si="430">SUM(E161:E162)</f>
        <v>0</v>
      </c>
      <c r="F163" s="93">
        <f t="shared" ref="F163" si="431">SUM(F161:F162)</f>
        <v>0</v>
      </c>
      <c r="G163" s="93">
        <f t="shared" ref="G163" si="432">SUM(G161:G162)</f>
        <v>8530</v>
      </c>
      <c r="H163" s="93">
        <f t="shared" ref="H163" si="433">SUM(H161:H162)</f>
        <v>0</v>
      </c>
      <c r="I163" s="93">
        <f t="shared" ref="I163" si="434">SUM(I161:I162)</f>
        <v>0</v>
      </c>
      <c r="J163" s="93">
        <f t="shared" ref="J163" si="435">SUM(J161:J162)</f>
        <v>1000</v>
      </c>
      <c r="K163" s="93">
        <f t="shared" ref="K163" si="436">SUM(K161:K162)</f>
        <v>0</v>
      </c>
      <c r="L163" s="93">
        <f t="shared" ref="L163" si="437">SUM(L161:L162)</f>
        <v>0</v>
      </c>
      <c r="M163" s="93">
        <f t="shared" ref="M163" si="438">SUM(M161:M162)</f>
        <v>0</v>
      </c>
    </row>
    <row r="164" spans="1:13" s="7" customFormat="1" ht="15.75" customHeight="1" x14ac:dyDescent="0.2">
      <c r="A164" s="33"/>
      <c r="B164" s="26" t="s">
        <v>88</v>
      </c>
      <c r="C164" s="27">
        <f t="shared" si="368"/>
        <v>30498</v>
      </c>
      <c r="D164" s="27">
        <f t="shared" si="357"/>
        <v>0</v>
      </c>
      <c r="E164" s="46"/>
      <c r="F164" s="46"/>
      <c r="G164" s="47">
        <v>30148</v>
      </c>
      <c r="H164" s="46"/>
      <c r="I164" s="46"/>
      <c r="J164" s="47">
        <v>350</v>
      </c>
      <c r="K164" s="46"/>
      <c r="L164" s="46"/>
      <c r="M164" s="37"/>
    </row>
    <row r="165" spans="1:13" s="7" customFormat="1" ht="15.75" customHeight="1" x14ac:dyDescent="0.2">
      <c r="A165" s="25"/>
      <c r="B165" s="25"/>
      <c r="C165" s="27">
        <f>D165+G165+H165+I165+J165+K165+L165+M165</f>
        <v>14092</v>
      </c>
      <c r="D165" s="27">
        <f>SUM(E165,F165)</f>
        <v>0</v>
      </c>
      <c r="E165" s="28"/>
      <c r="F165" s="29"/>
      <c r="G165" s="29">
        <v>14092</v>
      </c>
      <c r="H165" s="27"/>
      <c r="I165" s="27"/>
      <c r="J165" s="27"/>
      <c r="K165" s="27"/>
      <c r="L165" s="27"/>
      <c r="M165" s="27"/>
    </row>
    <row r="166" spans="1:13" s="7" customFormat="1" ht="15.75" customHeight="1" x14ac:dyDescent="0.2">
      <c r="A166" s="92"/>
      <c r="B166" s="92"/>
      <c r="C166" s="93">
        <f>SUM(C164:C165)</f>
        <v>44590</v>
      </c>
      <c r="D166" s="93">
        <f t="shared" ref="D166" si="439">SUM(D164:D165)</f>
        <v>0</v>
      </c>
      <c r="E166" s="93">
        <f t="shared" ref="E166" si="440">SUM(E164:E165)</f>
        <v>0</v>
      </c>
      <c r="F166" s="93">
        <f t="shared" ref="F166" si="441">SUM(F164:F165)</f>
        <v>0</v>
      </c>
      <c r="G166" s="93">
        <f t="shared" ref="G166" si="442">SUM(G164:G165)</f>
        <v>44240</v>
      </c>
      <c r="H166" s="93">
        <f t="shared" ref="H166" si="443">SUM(H164:H165)</f>
        <v>0</v>
      </c>
      <c r="I166" s="93">
        <f t="shared" ref="I166" si="444">SUM(I164:I165)</f>
        <v>0</v>
      </c>
      <c r="J166" s="93">
        <f t="shared" ref="J166" si="445">SUM(J164:J165)</f>
        <v>350</v>
      </c>
      <c r="K166" s="93">
        <f t="shared" ref="K166" si="446">SUM(K164:K165)</f>
        <v>0</v>
      </c>
      <c r="L166" s="93">
        <f t="shared" ref="L166" si="447">SUM(L164:L165)</f>
        <v>0</v>
      </c>
      <c r="M166" s="93">
        <f t="shared" ref="M166" si="448">SUM(M164:M165)</f>
        <v>0</v>
      </c>
    </row>
    <row r="167" spans="1:13" s="7" customFormat="1" ht="15.75" customHeight="1" x14ac:dyDescent="0.2">
      <c r="A167" s="33"/>
      <c r="B167" s="26" t="s">
        <v>109</v>
      </c>
      <c r="C167" s="27">
        <f t="shared" si="368"/>
        <v>15520</v>
      </c>
      <c r="D167" s="27">
        <f t="shared" si="357"/>
        <v>0</v>
      </c>
      <c r="E167" s="46"/>
      <c r="F167" s="46"/>
      <c r="G167" s="47">
        <v>15200</v>
      </c>
      <c r="H167" s="46"/>
      <c r="I167" s="46"/>
      <c r="J167" s="47">
        <v>320</v>
      </c>
      <c r="K167" s="46"/>
      <c r="L167" s="46"/>
      <c r="M167" s="37"/>
    </row>
    <row r="168" spans="1:13" s="7" customFormat="1" ht="15.75" customHeight="1" x14ac:dyDescent="0.2">
      <c r="A168" s="25"/>
      <c r="B168" s="25"/>
      <c r="C168" s="27">
        <f>D168+G168+H168+I168+J168+K168+L168+M168</f>
        <v>700</v>
      </c>
      <c r="D168" s="27">
        <f>SUM(E168,F168)</f>
        <v>0</v>
      </c>
      <c r="E168" s="28"/>
      <c r="F168" s="29"/>
      <c r="G168" s="29">
        <v>700</v>
      </c>
      <c r="H168" s="27"/>
      <c r="I168" s="27"/>
      <c r="J168" s="27"/>
      <c r="K168" s="27"/>
      <c r="L168" s="27"/>
      <c r="M168" s="27"/>
    </row>
    <row r="169" spans="1:13" s="7" customFormat="1" ht="15.75" customHeight="1" x14ac:dyDescent="0.2">
      <c r="A169" s="92"/>
      <c r="B169" s="92"/>
      <c r="C169" s="93">
        <f>SUM(C167:C168)</f>
        <v>16220</v>
      </c>
      <c r="D169" s="93">
        <f t="shared" ref="D169" si="449">SUM(D167:D168)</f>
        <v>0</v>
      </c>
      <c r="E169" s="93">
        <f t="shared" ref="E169" si="450">SUM(E167:E168)</f>
        <v>0</v>
      </c>
      <c r="F169" s="93">
        <f t="shared" ref="F169" si="451">SUM(F167:F168)</f>
        <v>0</v>
      </c>
      <c r="G169" s="93">
        <f t="shared" ref="G169" si="452">SUM(G167:G168)</f>
        <v>15900</v>
      </c>
      <c r="H169" s="93">
        <f t="shared" ref="H169" si="453">SUM(H167:H168)</f>
        <v>0</v>
      </c>
      <c r="I169" s="93">
        <f t="shared" ref="I169" si="454">SUM(I167:I168)</f>
        <v>0</v>
      </c>
      <c r="J169" s="93">
        <f t="shared" ref="J169" si="455">SUM(J167:J168)</f>
        <v>320</v>
      </c>
      <c r="K169" s="93">
        <f t="shared" ref="K169" si="456">SUM(K167:K168)</f>
        <v>0</v>
      </c>
      <c r="L169" s="93">
        <f t="shared" ref="L169" si="457">SUM(L167:L168)</f>
        <v>0</v>
      </c>
      <c r="M169" s="93">
        <f t="shared" ref="M169" si="458">SUM(M167:M168)</f>
        <v>0</v>
      </c>
    </row>
    <row r="170" spans="1:13" s="7" customFormat="1" ht="15.75" customHeight="1" x14ac:dyDescent="0.2">
      <c r="A170" s="32" t="s">
        <v>103</v>
      </c>
      <c r="B170" s="32" t="s">
        <v>104</v>
      </c>
      <c r="C170" s="34">
        <f>SUM(C173,C176,C179,C180,C183,C184)</f>
        <v>2349802</v>
      </c>
      <c r="D170" s="34">
        <f t="shared" ref="D170:M170" si="459">SUM(D173,D176,D179,D180,D183,D184)</f>
        <v>122438</v>
      </c>
      <c r="E170" s="34">
        <f t="shared" si="459"/>
        <v>98668</v>
      </c>
      <c r="F170" s="34">
        <f t="shared" si="459"/>
        <v>23770</v>
      </c>
      <c r="G170" s="34">
        <f t="shared" si="459"/>
        <v>145183</v>
      </c>
      <c r="H170" s="34">
        <f t="shared" si="459"/>
        <v>8000</v>
      </c>
      <c r="I170" s="34">
        <f t="shared" si="459"/>
        <v>0</v>
      </c>
      <c r="J170" s="34">
        <f t="shared" si="459"/>
        <v>2074181</v>
      </c>
      <c r="K170" s="34">
        <f t="shared" si="459"/>
        <v>0</v>
      </c>
      <c r="L170" s="34">
        <f t="shared" si="459"/>
        <v>0</v>
      </c>
      <c r="M170" s="34">
        <f t="shared" si="459"/>
        <v>0</v>
      </c>
    </row>
    <row r="171" spans="1:13" s="7" customFormat="1" ht="15.75" customHeight="1" x14ac:dyDescent="0.2">
      <c r="A171" s="25"/>
      <c r="B171" s="25"/>
      <c r="C171" s="27">
        <f>D171+G171+H171+I171+J171+K171+L171+M171</f>
        <v>-17260</v>
      </c>
      <c r="D171" s="27">
        <f>SUM(E171,F171)</f>
        <v>0</v>
      </c>
      <c r="E171" s="28">
        <f>SUM(E174,E177,E181)</f>
        <v>0</v>
      </c>
      <c r="F171" s="28">
        <f t="shared" ref="F171:M171" si="460">SUM(F174,F177,F181)</f>
        <v>0</v>
      </c>
      <c r="G171" s="28">
        <f t="shared" si="460"/>
        <v>-40</v>
      </c>
      <c r="H171" s="28">
        <f t="shared" si="460"/>
        <v>0</v>
      </c>
      <c r="I171" s="28">
        <f t="shared" si="460"/>
        <v>0</v>
      </c>
      <c r="J171" s="28">
        <f t="shared" si="460"/>
        <v>-17260</v>
      </c>
      <c r="K171" s="28">
        <f t="shared" si="460"/>
        <v>0</v>
      </c>
      <c r="L171" s="28">
        <f t="shared" si="460"/>
        <v>40</v>
      </c>
      <c r="M171" s="28">
        <f t="shared" si="460"/>
        <v>0</v>
      </c>
    </row>
    <row r="172" spans="1:13" s="7" customFormat="1" ht="15.75" customHeight="1" x14ac:dyDescent="0.2">
      <c r="A172" s="92"/>
      <c r="B172" s="92"/>
      <c r="C172" s="95">
        <f>SUM(C170,C171)</f>
        <v>2332542</v>
      </c>
      <c r="D172" s="95">
        <f t="shared" ref="D172:M172" si="461">SUM(D170,D171)</f>
        <v>122438</v>
      </c>
      <c r="E172" s="95">
        <f t="shared" si="461"/>
        <v>98668</v>
      </c>
      <c r="F172" s="95">
        <f t="shared" si="461"/>
        <v>23770</v>
      </c>
      <c r="G172" s="95">
        <f t="shared" si="461"/>
        <v>145143</v>
      </c>
      <c r="H172" s="95">
        <f t="shared" si="461"/>
        <v>8000</v>
      </c>
      <c r="I172" s="95">
        <f t="shared" si="461"/>
        <v>0</v>
      </c>
      <c r="J172" s="95">
        <f t="shared" si="461"/>
        <v>2056921</v>
      </c>
      <c r="K172" s="95">
        <f t="shared" si="461"/>
        <v>0</v>
      </c>
      <c r="L172" s="95">
        <f t="shared" si="461"/>
        <v>40</v>
      </c>
      <c r="M172" s="95">
        <f t="shared" si="461"/>
        <v>0</v>
      </c>
    </row>
    <row r="173" spans="1:13" s="7" customFormat="1" ht="15.75" customHeight="1" x14ac:dyDescent="0.2">
      <c r="A173" s="25"/>
      <c r="B173" s="26" t="s">
        <v>168</v>
      </c>
      <c r="C173" s="29">
        <f t="shared" ref="C173:C184" si="462">SUM(D173,G173,H173:M173)</f>
        <v>752352</v>
      </c>
      <c r="D173" s="29">
        <f>SUM(E173:F173)</f>
        <v>120452</v>
      </c>
      <c r="E173" s="28">
        <v>97068</v>
      </c>
      <c r="F173" s="29">
        <v>23384</v>
      </c>
      <c r="G173" s="29">
        <v>117900</v>
      </c>
      <c r="H173" s="29">
        <v>8000</v>
      </c>
      <c r="I173" s="29"/>
      <c r="J173" s="29">
        <v>506000</v>
      </c>
      <c r="K173" s="29"/>
      <c r="L173" s="46"/>
      <c r="M173" s="37"/>
    </row>
    <row r="174" spans="1:13" s="7" customFormat="1" ht="15.75" customHeight="1" x14ac:dyDescent="0.2">
      <c r="A174" s="25"/>
      <c r="B174" s="25"/>
      <c r="C174" s="27">
        <f>D174+G174+H174+I174+J174+K174+L174+M174</f>
        <v>-17260</v>
      </c>
      <c r="D174" s="27">
        <f>SUM(E174,F174)</f>
        <v>0</v>
      </c>
      <c r="E174" s="28"/>
      <c r="F174" s="29"/>
      <c r="G174" s="29"/>
      <c r="H174" s="27"/>
      <c r="I174" s="27"/>
      <c r="J174" s="27">
        <v>-17260</v>
      </c>
      <c r="K174" s="27"/>
      <c r="L174" s="27"/>
      <c r="M174" s="27"/>
    </row>
    <row r="175" spans="1:13" s="7" customFormat="1" ht="15.75" customHeight="1" x14ac:dyDescent="0.2">
      <c r="A175" s="92"/>
      <c r="B175" s="92"/>
      <c r="C175" s="93">
        <f>SUM(C173:C174)</f>
        <v>735092</v>
      </c>
      <c r="D175" s="93">
        <f t="shared" ref="D175" si="463">SUM(D173:D174)</f>
        <v>120452</v>
      </c>
      <c r="E175" s="93">
        <f t="shared" ref="E175" si="464">SUM(E173:E174)</f>
        <v>97068</v>
      </c>
      <c r="F175" s="93">
        <f t="shared" ref="F175" si="465">SUM(F173:F174)</f>
        <v>23384</v>
      </c>
      <c r="G175" s="93">
        <f t="shared" ref="G175" si="466">SUM(G173:G174)</f>
        <v>117900</v>
      </c>
      <c r="H175" s="93">
        <f t="shared" ref="H175" si="467">SUM(H173:H174)</f>
        <v>8000</v>
      </c>
      <c r="I175" s="93">
        <f t="shared" ref="I175" si="468">SUM(I173:I174)</f>
        <v>0</v>
      </c>
      <c r="J175" s="93">
        <f t="shared" ref="J175" si="469">SUM(J173:J174)</f>
        <v>488740</v>
      </c>
      <c r="K175" s="93">
        <f t="shared" ref="K175" si="470">SUM(K173:K174)</f>
        <v>0</v>
      </c>
      <c r="L175" s="93">
        <f t="shared" ref="L175" si="471">SUM(L173:L174)</f>
        <v>0</v>
      </c>
      <c r="M175" s="93">
        <f t="shared" ref="M175" si="472">SUM(M173:M174)</f>
        <v>0</v>
      </c>
    </row>
    <row r="176" spans="1:13" s="7" customFormat="1" ht="15.75" customHeight="1" x14ac:dyDescent="0.2">
      <c r="A176" s="25"/>
      <c r="B176" s="25" t="s">
        <v>207</v>
      </c>
      <c r="C176" s="27">
        <f t="shared" si="462"/>
        <v>1562379</v>
      </c>
      <c r="D176" s="27">
        <f t="shared" ref="D176:D179" si="473">SUM(E176:F176)</f>
        <v>0</v>
      </c>
      <c r="E176" s="30"/>
      <c r="F176" s="27"/>
      <c r="G176" s="27"/>
      <c r="H176" s="27"/>
      <c r="I176" s="27"/>
      <c r="J176" s="27">
        <v>1562379</v>
      </c>
      <c r="K176" s="27"/>
      <c r="L176" s="46"/>
      <c r="M176" s="37"/>
    </row>
    <row r="177" spans="1:13" s="7" customFormat="1" ht="15.75" customHeight="1" x14ac:dyDescent="0.2">
      <c r="A177" s="25"/>
      <c r="B177" s="25"/>
      <c r="C177" s="27">
        <f>D177+G177+H177+I177+J177+K177+L177+M177</f>
        <v>0</v>
      </c>
      <c r="D177" s="27">
        <f>SUM(E177,F177)</f>
        <v>0</v>
      </c>
      <c r="E177" s="28"/>
      <c r="F177" s="29"/>
      <c r="G177" s="29"/>
      <c r="H177" s="27"/>
      <c r="I177" s="27"/>
      <c r="J177" s="27"/>
      <c r="K177" s="27"/>
      <c r="L177" s="27"/>
      <c r="M177" s="27"/>
    </row>
    <row r="178" spans="1:13" s="7" customFormat="1" ht="15.75" customHeight="1" x14ac:dyDescent="0.2">
      <c r="A178" s="92"/>
      <c r="B178" s="92"/>
      <c r="C178" s="93">
        <f>SUM(C176:C177)</f>
        <v>1562379</v>
      </c>
      <c r="D178" s="93">
        <f t="shared" ref="D178" si="474">SUM(D176:D177)</f>
        <v>0</v>
      </c>
      <c r="E178" s="93">
        <f t="shared" ref="E178" si="475">SUM(E176:E177)</f>
        <v>0</v>
      </c>
      <c r="F178" s="93">
        <f t="shared" ref="F178" si="476">SUM(F176:F177)</f>
        <v>0</v>
      </c>
      <c r="G178" s="93">
        <f t="shared" ref="G178" si="477">SUM(G176:G177)</f>
        <v>0</v>
      </c>
      <c r="H178" s="93">
        <f t="shared" ref="H178" si="478">SUM(H176:H177)</f>
        <v>0</v>
      </c>
      <c r="I178" s="93">
        <f t="shared" ref="I178" si="479">SUM(I176:I177)</f>
        <v>0</v>
      </c>
      <c r="J178" s="93">
        <f t="shared" ref="J178" si="480">SUM(J176:J177)</f>
        <v>1562379</v>
      </c>
      <c r="K178" s="93">
        <f t="shared" ref="K178" si="481">SUM(K176:K177)</f>
        <v>0</v>
      </c>
      <c r="L178" s="93">
        <f t="shared" ref="L178" si="482">SUM(L176:L177)</f>
        <v>0</v>
      </c>
      <c r="M178" s="93">
        <f t="shared" ref="M178" si="483">SUM(M176:M177)</f>
        <v>0</v>
      </c>
    </row>
    <row r="179" spans="1:13" s="7" customFormat="1" ht="15.75" customHeight="1" x14ac:dyDescent="0.2">
      <c r="A179" s="25"/>
      <c r="B179" s="25" t="s">
        <v>241</v>
      </c>
      <c r="C179" s="27">
        <f t="shared" si="462"/>
        <v>0</v>
      </c>
      <c r="D179" s="27">
        <f t="shared" si="473"/>
        <v>0</v>
      </c>
      <c r="E179" s="30"/>
      <c r="F179" s="27"/>
      <c r="G179" s="27"/>
      <c r="H179" s="27"/>
      <c r="I179" s="27"/>
      <c r="J179" s="27"/>
      <c r="K179" s="27"/>
      <c r="L179" s="46"/>
      <c r="M179" s="37"/>
    </row>
    <row r="180" spans="1:13" s="7" customFormat="1" ht="15.75" customHeight="1" x14ac:dyDescent="0.2">
      <c r="A180" s="25"/>
      <c r="B180" s="25" t="s">
        <v>193</v>
      </c>
      <c r="C180" s="27">
        <f t="shared" si="462"/>
        <v>35071</v>
      </c>
      <c r="D180" s="27">
        <f>SUM(E180:F180)</f>
        <v>1986</v>
      </c>
      <c r="E180" s="30">
        <v>1600</v>
      </c>
      <c r="F180" s="27">
        <v>386</v>
      </c>
      <c r="G180" s="27">
        <v>27283</v>
      </c>
      <c r="H180" s="27"/>
      <c r="I180" s="27"/>
      <c r="J180" s="27">
        <v>5802</v>
      </c>
      <c r="K180" s="27"/>
      <c r="L180" s="47"/>
      <c r="M180" s="29"/>
    </row>
    <row r="181" spans="1:13" s="7" customFormat="1" ht="15.75" customHeight="1" x14ac:dyDescent="0.2">
      <c r="A181" s="25"/>
      <c r="B181" s="25"/>
      <c r="C181" s="27">
        <f>D181+G181+H181+I181+J181+K181+L181+M181</f>
        <v>0</v>
      </c>
      <c r="D181" s="27">
        <f>SUM(E181,F181)</f>
        <v>0</v>
      </c>
      <c r="E181" s="28"/>
      <c r="F181" s="29"/>
      <c r="G181" s="29">
        <v>-40</v>
      </c>
      <c r="H181" s="27"/>
      <c r="I181" s="27"/>
      <c r="J181" s="27"/>
      <c r="K181" s="27"/>
      <c r="L181" s="27">
        <v>40</v>
      </c>
      <c r="M181" s="27"/>
    </row>
    <row r="182" spans="1:13" s="7" customFormat="1" ht="15.75" customHeight="1" x14ac:dyDescent="0.2">
      <c r="A182" s="92"/>
      <c r="B182" s="92"/>
      <c r="C182" s="93">
        <f>SUM(C180:C181)</f>
        <v>35071</v>
      </c>
      <c r="D182" s="93">
        <f t="shared" ref="D182" si="484">SUM(D180:D181)</f>
        <v>1986</v>
      </c>
      <c r="E182" s="93">
        <f t="shared" ref="E182" si="485">SUM(E180:E181)</f>
        <v>1600</v>
      </c>
      <c r="F182" s="93">
        <f t="shared" ref="F182" si="486">SUM(F180:F181)</f>
        <v>386</v>
      </c>
      <c r="G182" s="93">
        <f t="shared" ref="G182" si="487">SUM(G180:G181)</f>
        <v>27243</v>
      </c>
      <c r="H182" s="93">
        <f t="shared" ref="H182" si="488">SUM(H180:H181)</f>
        <v>0</v>
      </c>
      <c r="I182" s="93">
        <f t="shared" ref="I182" si="489">SUM(I180:I181)</f>
        <v>0</v>
      </c>
      <c r="J182" s="93">
        <f t="shared" ref="J182" si="490">SUM(J180:J181)</f>
        <v>5802</v>
      </c>
      <c r="K182" s="93">
        <f t="shared" ref="K182" si="491">SUM(K180:K181)</f>
        <v>0</v>
      </c>
      <c r="L182" s="93">
        <f t="shared" ref="L182" si="492">SUM(L180:L181)</f>
        <v>40</v>
      </c>
      <c r="M182" s="93">
        <f t="shared" ref="M182" si="493">SUM(M180:M181)</f>
        <v>0</v>
      </c>
    </row>
    <row r="183" spans="1:13" s="7" customFormat="1" ht="15.75" customHeight="1" x14ac:dyDescent="0.2">
      <c r="A183" s="25"/>
      <c r="B183" s="25" t="s">
        <v>239</v>
      </c>
      <c r="C183" s="27">
        <f t="shared" si="462"/>
        <v>0</v>
      </c>
      <c r="D183" s="27">
        <f t="shared" ref="D183:D184" si="494">SUM(E183:F183)</f>
        <v>0</v>
      </c>
      <c r="E183" s="30"/>
      <c r="F183" s="27"/>
      <c r="G183" s="27"/>
      <c r="H183" s="27"/>
      <c r="I183" s="27"/>
      <c r="J183" s="27"/>
      <c r="K183" s="27"/>
      <c r="L183" s="47"/>
      <c r="M183" s="29"/>
    </row>
    <row r="184" spans="1:13" s="7" customFormat="1" ht="15.75" customHeight="1" x14ac:dyDescent="0.2">
      <c r="A184" s="25"/>
      <c r="B184" s="25" t="s">
        <v>240</v>
      </c>
      <c r="C184" s="27">
        <f t="shared" si="462"/>
        <v>0</v>
      </c>
      <c r="D184" s="27">
        <f t="shared" si="494"/>
        <v>0</v>
      </c>
      <c r="E184" s="30"/>
      <c r="F184" s="27"/>
      <c r="G184" s="27"/>
      <c r="H184" s="27"/>
      <c r="I184" s="27"/>
      <c r="J184" s="27"/>
      <c r="K184" s="27"/>
      <c r="L184" s="47"/>
      <c r="M184" s="29"/>
    </row>
    <row r="185" spans="1:13" s="7" customFormat="1" ht="15.75" customHeight="1" x14ac:dyDescent="0.2">
      <c r="A185" s="32" t="s">
        <v>105</v>
      </c>
      <c r="B185" s="32" t="s">
        <v>106</v>
      </c>
      <c r="C185" s="34">
        <f t="shared" ref="C185:M185" si="495">SUM(C186:C186)</f>
        <v>80000</v>
      </c>
      <c r="D185" s="34">
        <f t="shared" si="495"/>
        <v>0</v>
      </c>
      <c r="E185" s="34">
        <f t="shared" si="495"/>
        <v>0</v>
      </c>
      <c r="F185" s="34">
        <f t="shared" si="495"/>
        <v>0</v>
      </c>
      <c r="G185" s="34">
        <f t="shared" si="495"/>
        <v>0</v>
      </c>
      <c r="H185" s="34">
        <f t="shared" si="495"/>
        <v>80000</v>
      </c>
      <c r="I185" s="34">
        <f t="shared" si="495"/>
        <v>0</v>
      </c>
      <c r="J185" s="34">
        <f t="shared" si="495"/>
        <v>0</v>
      </c>
      <c r="K185" s="34">
        <f t="shared" si="495"/>
        <v>0</v>
      </c>
      <c r="L185" s="34">
        <f t="shared" si="495"/>
        <v>0</v>
      </c>
      <c r="M185" s="34">
        <f t="shared" si="495"/>
        <v>0</v>
      </c>
    </row>
    <row r="186" spans="1:13" s="7" customFormat="1" ht="29.25" customHeight="1" x14ac:dyDescent="0.2">
      <c r="A186" s="25"/>
      <c r="B186" s="25" t="s">
        <v>143</v>
      </c>
      <c r="C186" s="27">
        <f>SUM(D186,G186,H186:M186)</f>
        <v>80000</v>
      </c>
      <c r="D186" s="27">
        <f>SUM(E186:F186)</f>
        <v>0</v>
      </c>
      <c r="E186" s="30"/>
      <c r="F186" s="27"/>
      <c r="G186" s="27"/>
      <c r="H186" s="29">
        <v>80000</v>
      </c>
      <c r="I186" s="27"/>
      <c r="J186" s="27"/>
      <c r="K186" s="27"/>
      <c r="L186" s="46"/>
      <c r="M186" s="37"/>
    </row>
    <row r="187" spans="1:13" s="7" customFormat="1" ht="15.75" customHeight="1" x14ac:dyDescent="0.2">
      <c r="A187" s="25"/>
      <c r="B187" s="25"/>
      <c r="C187" s="27">
        <f>D187+G187+H187+I187+J187+K187+L187+M187</f>
        <v>12000</v>
      </c>
      <c r="D187" s="27">
        <f>SUM(E187,F187)</f>
        <v>0</v>
      </c>
      <c r="E187" s="28"/>
      <c r="F187" s="29"/>
      <c r="G187" s="29"/>
      <c r="H187" s="27"/>
      <c r="I187" s="27"/>
      <c r="J187" s="27">
        <v>12000</v>
      </c>
      <c r="K187" s="27"/>
      <c r="L187" s="27"/>
      <c r="M187" s="27"/>
    </row>
    <row r="188" spans="1:13" s="7" customFormat="1" ht="15.75" customHeight="1" x14ac:dyDescent="0.2">
      <c r="A188" s="94"/>
      <c r="B188" s="94"/>
      <c r="C188" s="95">
        <f>SUM(C186:C187)</f>
        <v>92000</v>
      </c>
      <c r="D188" s="95">
        <f t="shared" ref="D188" si="496">SUM(D186:D187)</f>
        <v>0</v>
      </c>
      <c r="E188" s="95">
        <f t="shared" ref="E188" si="497">SUM(E186:E187)</f>
        <v>0</v>
      </c>
      <c r="F188" s="95">
        <f t="shared" ref="F188" si="498">SUM(F186:F187)</f>
        <v>0</v>
      </c>
      <c r="G188" s="95">
        <f t="shared" ref="G188" si="499">SUM(G186:G187)</f>
        <v>0</v>
      </c>
      <c r="H188" s="95">
        <f t="shared" ref="H188" si="500">SUM(H186:H187)</f>
        <v>80000</v>
      </c>
      <c r="I188" s="95">
        <f t="shared" ref="I188" si="501">SUM(I186:I187)</f>
        <v>0</v>
      </c>
      <c r="J188" s="95">
        <f t="shared" ref="J188" si="502">SUM(J186:J187)</f>
        <v>12000</v>
      </c>
      <c r="K188" s="95">
        <f t="shared" ref="K188" si="503">SUM(K186:K187)</f>
        <v>0</v>
      </c>
      <c r="L188" s="95">
        <f t="shared" ref="L188" si="504">SUM(L186:L187)</f>
        <v>0</v>
      </c>
      <c r="M188" s="95">
        <f t="shared" ref="M188" si="505">SUM(M186:M187)</f>
        <v>0</v>
      </c>
    </row>
    <row r="189" spans="1:13" s="7" customFormat="1" ht="15.75" customHeight="1" x14ac:dyDescent="0.2">
      <c r="A189" s="32" t="s">
        <v>107</v>
      </c>
      <c r="B189" s="32" t="s">
        <v>108</v>
      </c>
      <c r="C189" s="34">
        <f>SUM(C192,C195,C198)</f>
        <v>353382</v>
      </c>
      <c r="D189" s="34">
        <f t="shared" ref="D189:M189" si="506">SUM(D192,D195,D198)</f>
        <v>0</v>
      </c>
      <c r="E189" s="34">
        <f t="shared" si="506"/>
        <v>0</v>
      </c>
      <c r="F189" s="34">
        <f t="shared" si="506"/>
        <v>0</v>
      </c>
      <c r="G189" s="34">
        <f t="shared" si="506"/>
        <v>276928</v>
      </c>
      <c r="H189" s="34">
        <f t="shared" si="506"/>
        <v>0</v>
      </c>
      <c r="I189" s="34">
        <f t="shared" si="506"/>
        <v>0</v>
      </c>
      <c r="J189" s="34">
        <f t="shared" si="506"/>
        <v>76454</v>
      </c>
      <c r="K189" s="34">
        <f t="shared" si="506"/>
        <v>0</v>
      </c>
      <c r="L189" s="34">
        <f t="shared" si="506"/>
        <v>0</v>
      </c>
      <c r="M189" s="34">
        <f t="shared" si="506"/>
        <v>0</v>
      </c>
    </row>
    <row r="190" spans="1:13" s="7" customFormat="1" ht="15.75" customHeight="1" x14ac:dyDescent="0.2">
      <c r="A190" s="25"/>
      <c r="B190" s="25"/>
      <c r="C190" s="27">
        <f>D190+G190+H190+I190+J190+K190+L190+M190</f>
        <v>-19605</v>
      </c>
      <c r="D190" s="27">
        <f>SUM(E190,F190)</f>
        <v>0</v>
      </c>
      <c r="E190" s="28">
        <f>SUM(E193,E196,E199)</f>
        <v>0</v>
      </c>
      <c r="F190" s="28">
        <f t="shared" ref="F190:M190" si="507">SUM(F193,F196,F199)</f>
        <v>0</v>
      </c>
      <c r="G190" s="28">
        <f t="shared" si="507"/>
        <v>1795</v>
      </c>
      <c r="H190" s="28">
        <f t="shared" si="507"/>
        <v>0</v>
      </c>
      <c r="I190" s="28">
        <f t="shared" si="507"/>
        <v>0</v>
      </c>
      <c r="J190" s="28">
        <f t="shared" si="507"/>
        <v>-21400</v>
      </c>
      <c r="K190" s="28">
        <f t="shared" si="507"/>
        <v>0</v>
      </c>
      <c r="L190" s="28">
        <f t="shared" si="507"/>
        <v>0</v>
      </c>
      <c r="M190" s="28">
        <f t="shared" si="507"/>
        <v>0</v>
      </c>
    </row>
    <row r="191" spans="1:13" s="7" customFormat="1" ht="15.75" customHeight="1" x14ac:dyDescent="0.2">
      <c r="A191" s="92"/>
      <c r="B191" s="92"/>
      <c r="C191" s="95">
        <f>SUM(C189,C190)</f>
        <v>333777</v>
      </c>
      <c r="D191" s="95">
        <f t="shared" ref="D191:M191" si="508">SUM(D189,D190)</f>
        <v>0</v>
      </c>
      <c r="E191" s="95">
        <f t="shared" si="508"/>
        <v>0</v>
      </c>
      <c r="F191" s="95">
        <f t="shared" si="508"/>
        <v>0</v>
      </c>
      <c r="G191" s="95">
        <f t="shared" si="508"/>
        <v>278723</v>
      </c>
      <c r="H191" s="95">
        <f t="shared" si="508"/>
        <v>0</v>
      </c>
      <c r="I191" s="95">
        <f t="shared" si="508"/>
        <v>0</v>
      </c>
      <c r="J191" s="95">
        <f t="shared" si="508"/>
        <v>55054</v>
      </c>
      <c r="K191" s="95">
        <f t="shared" si="508"/>
        <v>0</v>
      </c>
      <c r="L191" s="95">
        <f t="shared" si="508"/>
        <v>0</v>
      </c>
      <c r="M191" s="95">
        <f t="shared" si="508"/>
        <v>0</v>
      </c>
    </row>
    <row r="192" spans="1:13" s="7" customFormat="1" ht="15.75" customHeight="1" x14ac:dyDescent="0.2">
      <c r="A192" s="25"/>
      <c r="B192" s="25" t="s">
        <v>144</v>
      </c>
      <c r="C192" s="27">
        <f>SUM(D192,G192,H192:M192)</f>
        <v>131310</v>
      </c>
      <c r="D192" s="27">
        <f>SUM(E192:F192)</f>
        <v>0</v>
      </c>
      <c r="E192" s="30"/>
      <c r="F192" s="27"/>
      <c r="G192" s="27">
        <v>54856</v>
      </c>
      <c r="H192" s="27"/>
      <c r="I192" s="27"/>
      <c r="J192" s="27">
        <v>76454</v>
      </c>
      <c r="K192" s="46"/>
      <c r="L192" s="46"/>
      <c r="M192" s="37"/>
    </row>
    <row r="193" spans="1:13" s="7" customFormat="1" ht="15.75" customHeight="1" x14ac:dyDescent="0.2">
      <c r="A193" s="25"/>
      <c r="B193" s="25"/>
      <c r="C193" s="27">
        <f>D193+G193+H193+I193+J193+K193+L193+M193</f>
        <v>-19605</v>
      </c>
      <c r="D193" s="27">
        <f>SUM(E193,F193)</f>
        <v>0</v>
      </c>
      <c r="E193" s="28"/>
      <c r="F193" s="29"/>
      <c r="G193" s="29">
        <v>1795</v>
      </c>
      <c r="H193" s="27"/>
      <c r="I193" s="27"/>
      <c r="J193" s="27">
        <v>-21400</v>
      </c>
      <c r="K193" s="27"/>
      <c r="L193" s="27"/>
      <c r="M193" s="27"/>
    </row>
    <row r="194" spans="1:13" s="7" customFormat="1" ht="15.75" customHeight="1" x14ac:dyDescent="0.2">
      <c r="A194" s="94"/>
      <c r="B194" s="94"/>
      <c r="C194" s="95">
        <f>SUM(C192:C193)</f>
        <v>111705</v>
      </c>
      <c r="D194" s="95">
        <f t="shared" ref="D194" si="509">SUM(D192:D193)</f>
        <v>0</v>
      </c>
      <c r="E194" s="95">
        <f t="shared" ref="E194" si="510">SUM(E192:E193)</f>
        <v>0</v>
      </c>
      <c r="F194" s="95">
        <f t="shared" ref="F194" si="511">SUM(F192:F193)</f>
        <v>0</v>
      </c>
      <c r="G194" s="95">
        <f t="shared" ref="G194" si="512">SUM(G192:G193)</f>
        <v>56651</v>
      </c>
      <c r="H194" s="95">
        <f t="shared" ref="H194" si="513">SUM(H192:H193)</f>
        <v>0</v>
      </c>
      <c r="I194" s="95">
        <f t="shared" ref="I194" si="514">SUM(I192:I193)</f>
        <v>0</v>
      </c>
      <c r="J194" s="95">
        <f t="shared" ref="J194" si="515">SUM(J192:J193)</f>
        <v>55054</v>
      </c>
      <c r="K194" s="95">
        <f t="shared" ref="K194" si="516">SUM(K192:K193)</f>
        <v>0</v>
      </c>
      <c r="L194" s="95">
        <f t="shared" ref="L194" si="517">SUM(L192:L193)</f>
        <v>0</v>
      </c>
      <c r="M194" s="95">
        <f t="shared" ref="M194" si="518">SUM(M192:M193)</f>
        <v>0</v>
      </c>
    </row>
    <row r="195" spans="1:13" s="7" customFormat="1" ht="15.75" customHeight="1" x14ac:dyDescent="0.2">
      <c r="A195" s="25"/>
      <c r="B195" s="25" t="s">
        <v>145</v>
      </c>
      <c r="C195" s="27">
        <f>SUM(D195,G195,H195:M195)</f>
        <v>60672</v>
      </c>
      <c r="D195" s="27">
        <f>SUM(E195:F195)</f>
        <v>0</v>
      </c>
      <c r="E195" s="30"/>
      <c r="F195" s="27"/>
      <c r="G195" s="29">
        <v>60672</v>
      </c>
      <c r="H195" s="48"/>
      <c r="I195" s="27"/>
      <c r="J195" s="27"/>
      <c r="K195" s="46"/>
      <c r="L195" s="46"/>
      <c r="M195" s="37"/>
    </row>
    <row r="196" spans="1:13" s="7" customFormat="1" ht="15.75" customHeight="1" x14ac:dyDescent="0.2">
      <c r="A196" s="25"/>
      <c r="B196" s="25"/>
      <c r="C196" s="27">
        <f>D196+G196+H196+I196+J196+K196+L196+M196</f>
        <v>0</v>
      </c>
      <c r="D196" s="27">
        <f>SUM(E196,F196)</f>
        <v>0</v>
      </c>
      <c r="E196" s="28"/>
      <c r="F196" s="29"/>
      <c r="G196" s="29"/>
      <c r="H196" s="27"/>
      <c r="I196" s="27"/>
      <c r="J196" s="27"/>
      <c r="K196" s="27"/>
      <c r="L196" s="27"/>
      <c r="M196" s="27"/>
    </row>
    <row r="197" spans="1:13" s="7" customFormat="1" ht="15.75" customHeight="1" x14ac:dyDescent="0.2">
      <c r="A197" s="94"/>
      <c r="B197" s="94"/>
      <c r="C197" s="95">
        <f>SUM(C195:C196)</f>
        <v>60672</v>
      </c>
      <c r="D197" s="95">
        <f t="shared" ref="D197" si="519">SUM(D195:D196)</f>
        <v>0</v>
      </c>
      <c r="E197" s="95">
        <f t="shared" ref="E197" si="520">SUM(E195:E196)</f>
        <v>0</v>
      </c>
      <c r="F197" s="95">
        <f t="shared" ref="F197" si="521">SUM(F195:F196)</f>
        <v>0</v>
      </c>
      <c r="G197" s="95">
        <f t="shared" ref="G197" si="522">SUM(G195:G196)</f>
        <v>60672</v>
      </c>
      <c r="H197" s="95">
        <f t="shared" ref="H197" si="523">SUM(H195:H196)</f>
        <v>0</v>
      </c>
      <c r="I197" s="95">
        <f t="shared" ref="I197" si="524">SUM(I195:I196)</f>
        <v>0</v>
      </c>
      <c r="J197" s="95">
        <f t="shared" ref="J197" si="525">SUM(J195:J196)</f>
        <v>0</v>
      </c>
      <c r="K197" s="95">
        <f t="shared" ref="K197" si="526">SUM(K195:K196)</f>
        <v>0</v>
      </c>
      <c r="L197" s="95">
        <f t="shared" ref="L197" si="527">SUM(L195:L196)</f>
        <v>0</v>
      </c>
      <c r="M197" s="95">
        <f t="shared" ref="M197" si="528">SUM(M195:M196)</f>
        <v>0</v>
      </c>
    </row>
    <row r="198" spans="1:13" s="7" customFormat="1" ht="27" customHeight="1" x14ac:dyDescent="0.2">
      <c r="A198" s="25"/>
      <c r="B198" s="25" t="s">
        <v>146</v>
      </c>
      <c r="C198" s="27">
        <f>SUM(D198,G198,H198:M198)</f>
        <v>161400</v>
      </c>
      <c r="D198" s="27">
        <f>SUM(E198:F198)</f>
        <v>0</v>
      </c>
      <c r="E198" s="30"/>
      <c r="F198" s="27"/>
      <c r="G198" s="27">
        <v>161400</v>
      </c>
      <c r="H198" s="27"/>
      <c r="I198" s="27"/>
      <c r="J198" s="27"/>
      <c r="K198" s="46"/>
      <c r="L198" s="46"/>
      <c r="M198" s="37"/>
    </row>
    <row r="199" spans="1:13" s="7" customFormat="1" ht="15.75" customHeight="1" x14ac:dyDescent="0.2">
      <c r="A199" s="25"/>
      <c r="B199" s="25"/>
      <c r="C199" s="27">
        <f>D199+G199+H199+I199+J199+K199+L199+M199</f>
        <v>0</v>
      </c>
      <c r="D199" s="27">
        <f>SUM(E199,F199)</f>
        <v>0</v>
      </c>
      <c r="E199" s="28"/>
      <c r="F199" s="29"/>
      <c r="G199" s="29"/>
      <c r="H199" s="27"/>
      <c r="I199" s="27"/>
      <c r="J199" s="27"/>
      <c r="K199" s="27"/>
      <c r="L199" s="27"/>
      <c r="M199" s="27"/>
    </row>
    <row r="200" spans="1:13" s="7" customFormat="1" ht="15.75" customHeight="1" x14ac:dyDescent="0.2">
      <c r="A200" s="94"/>
      <c r="B200" s="94"/>
      <c r="C200" s="95">
        <f>SUM(C198:C199)</f>
        <v>161400</v>
      </c>
      <c r="D200" s="95">
        <f t="shared" ref="D200" si="529">SUM(D198:D199)</f>
        <v>0</v>
      </c>
      <c r="E200" s="95">
        <f t="shared" ref="E200" si="530">SUM(E198:E199)</f>
        <v>0</v>
      </c>
      <c r="F200" s="95">
        <f t="shared" ref="F200" si="531">SUM(F198:F199)</f>
        <v>0</v>
      </c>
      <c r="G200" s="95">
        <f t="shared" ref="G200" si="532">SUM(G198:G199)</f>
        <v>161400</v>
      </c>
      <c r="H200" s="95">
        <f t="shared" ref="H200" si="533">SUM(H198:H199)</f>
        <v>0</v>
      </c>
      <c r="I200" s="95">
        <f t="shared" ref="I200" si="534">SUM(I198:I199)</f>
        <v>0</v>
      </c>
      <c r="J200" s="95">
        <f t="shared" ref="J200" si="535">SUM(J198:J199)</f>
        <v>0</v>
      </c>
      <c r="K200" s="95">
        <f t="shared" ref="K200" si="536">SUM(K198:K199)</f>
        <v>0</v>
      </c>
      <c r="L200" s="95">
        <f t="shared" ref="L200" si="537">SUM(L198:L199)</f>
        <v>0</v>
      </c>
      <c r="M200" s="95">
        <f t="shared" ref="M200" si="538">SUM(M198:M199)</f>
        <v>0</v>
      </c>
    </row>
    <row r="201" spans="1:13" s="7" customFormat="1" ht="25.5" customHeight="1" x14ac:dyDescent="0.2">
      <c r="A201" s="32" t="s">
        <v>110</v>
      </c>
      <c r="B201" s="32" t="s">
        <v>111</v>
      </c>
      <c r="C201" s="34">
        <f>SUM(C204,C207,C210,C213,C216,C219,C222,C225,C228,C232,C231,C235,C238,C239,C242)</f>
        <v>2439684</v>
      </c>
      <c r="D201" s="34">
        <f t="shared" ref="D201:M201" si="539">SUM(D204,D207,D210,D213,D216,D219,D222,D225,D228,D232,D231,D235,D238,D239,D242)</f>
        <v>115962</v>
      </c>
      <c r="E201" s="34">
        <f t="shared" si="539"/>
        <v>93450</v>
      </c>
      <c r="F201" s="34">
        <f t="shared" si="539"/>
        <v>22512</v>
      </c>
      <c r="G201" s="34">
        <f t="shared" si="539"/>
        <v>782635</v>
      </c>
      <c r="H201" s="34">
        <f t="shared" si="539"/>
        <v>859841</v>
      </c>
      <c r="I201" s="34">
        <f t="shared" si="539"/>
        <v>0</v>
      </c>
      <c r="J201" s="34">
        <f t="shared" si="539"/>
        <v>681246</v>
      </c>
      <c r="K201" s="34">
        <f t="shared" si="539"/>
        <v>0</v>
      </c>
      <c r="L201" s="34">
        <f t="shared" si="539"/>
        <v>0</v>
      </c>
      <c r="M201" s="34">
        <f t="shared" si="539"/>
        <v>0</v>
      </c>
    </row>
    <row r="202" spans="1:13" s="7" customFormat="1" ht="15.75" customHeight="1" x14ac:dyDescent="0.2">
      <c r="A202" s="25"/>
      <c r="B202" s="25"/>
      <c r="C202" s="27">
        <f>D202+G202+H202+I202+J202+K202+L202+M202</f>
        <v>-176201</v>
      </c>
      <c r="D202" s="27">
        <f>SUM(E202,F202)</f>
        <v>0</v>
      </c>
      <c r="E202" s="28">
        <f>SUM(E205,E208,E211,E214,E217,E220,E223,E226,E229,E233,E236,E240,E243)</f>
        <v>0</v>
      </c>
      <c r="F202" s="28">
        <f t="shared" ref="F202:M202" si="540">SUM(F205,F208,F211,F214,F217,F220,F223,F226,F229,F233,F236,F240,F243)</f>
        <v>0</v>
      </c>
      <c r="G202" s="28">
        <f t="shared" si="540"/>
        <v>-64764</v>
      </c>
      <c r="H202" s="28">
        <f t="shared" si="540"/>
        <v>0</v>
      </c>
      <c r="I202" s="28">
        <f t="shared" si="540"/>
        <v>0</v>
      </c>
      <c r="J202" s="28">
        <f t="shared" si="540"/>
        <v>-111437</v>
      </c>
      <c r="K202" s="28">
        <f t="shared" si="540"/>
        <v>0</v>
      </c>
      <c r="L202" s="28">
        <f t="shared" si="540"/>
        <v>0</v>
      </c>
      <c r="M202" s="28">
        <f t="shared" si="540"/>
        <v>0</v>
      </c>
    </row>
    <row r="203" spans="1:13" s="7" customFormat="1" ht="15.75" customHeight="1" x14ac:dyDescent="0.2">
      <c r="A203" s="92"/>
      <c r="B203" s="92"/>
      <c r="C203" s="95">
        <f>SUM(C201,C202)</f>
        <v>2263483</v>
      </c>
      <c r="D203" s="95">
        <f t="shared" ref="D203:M203" si="541">SUM(D201,D202)</f>
        <v>115962</v>
      </c>
      <c r="E203" s="95">
        <f t="shared" si="541"/>
        <v>93450</v>
      </c>
      <c r="F203" s="95">
        <f t="shared" si="541"/>
        <v>22512</v>
      </c>
      <c r="G203" s="95">
        <f t="shared" si="541"/>
        <v>717871</v>
      </c>
      <c r="H203" s="95">
        <f t="shared" si="541"/>
        <v>859841</v>
      </c>
      <c r="I203" s="95">
        <f t="shared" si="541"/>
        <v>0</v>
      </c>
      <c r="J203" s="95">
        <f t="shared" si="541"/>
        <v>569809</v>
      </c>
      <c r="K203" s="95">
        <f t="shared" si="541"/>
        <v>0</v>
      </c>
      <c r="L203" s="95">
        <f t="shared" si="541"/>
        <v>0</v>
      </c>
      <c r="M203" s="95">
        <f t="shared" si="541"/>
        <v>0</v>
      </c>
    </row>
    <row r="204" spans="1:13" s="7" customFormat="1" ht="15.75" customHeight="1" x14ac:dyDescent="0.2">
      <c r="A204" s="32"/>
      <c r="B204" s="25" t="s">
        <v>140</v>
      </c>
      <c r="C204" s="27">
        <f t="shared" ref="C204:C242" si="542">SUM(D204,G204,H204:M204)</f>
        <v>88000</v>
      </c>
      <c r="D204" s="27">
        <f t="shared" ref="D204:D242" si="543">SUM(E204:F204)</f>
        <v>0</v>
      </c>
      <c r="E204" s="36"/>
      <c r="F204" s="34"/>
      <c r="G204" s="27">
        <v>48000</v>
      </c>
      <c r="H204" s="34"/>
      <c r="I204" s="34"/>
      <c r="J204" s="27">
        <v>40000</v>
      </c>
      <c r="K204" s="34"/>
      <c r="L204" s="34"/>
      <c r="M204" s="34"/>
    </row>
    <row r="205" spans="1:13" s="7" customFormat="1" ht="15.75" customHeight="1" x14ac:dyDescent="0.2">
      <c r="A205" s="25"/>
      <c r="B205" s="25"/>
      <c r="C205" s="27">
        <f>D205+G205+H205+I205+J205+K205+L205+M205</f>
        <v>596</v>
      </c>
      <c r="D205" s="27">
        <f>SUM(E205,F205)</f>
        <v>0</v>
      </c>
      <c r="E205" s="28"/>
      <c r="F205" s="29"/>
      <c r="G205" s="29">
        <v>596</v>
      </c>
      <c r="H205" s="27"/>
      <c r="I205" s="27"/>
      <c r="J205" s="27"/>
      <c r="K205" s="27"/>
      <c r="L205" s="27"/>
      <c r="M205" s="27"/>
    </row>
    <row r="206" spans="1:13" s="7" customFormat="1" ht="15.75" customHeight="1" x14ac:dyDescent="0.2">
      <c r="A206" s="94"/>
      <c r="B206" s="94"/>
      <c r="C206" s="95">
        <f>SUM(C204:C205)</f>
        <v>88596</v>
      </c>
      <c r="D206" s="95">
        <f t="shared" ref="D206" si="544">SUM(D204:D205)</f>
        <v>0</v>
      </c>
      <c r="E206" s="95">
        <f t="shared" ref="E206" si="545">SUM(E204:E205)</f>
        <v>0</v>
      </c>
      <c r="F206" s="95">
        <f t="shared" ref="F206" si="546">SUM(F204:F205)</f>
        <v>0</v>
      </c>
      <c r="G206" s="95">
        <f t="shared" ref="G206" si="547">SUM(G204:G205)</f>
        <v>48596</v>
      </c>
      <c r="H206" s="95">
        <f t="shared" ref="H206" si="548">SUM(H204:H205)</f>
        <v>0</v>
      </c>
      <c r="I206" s="95">
        <f t="shared" ref="I206" si="549">SUM(I204:I205)</f>
        <v>0</v>
      </c>
      <c r="J206" s="95">
        <f t="shared" ref="J206" si="550">SUM(J204:J205)</f>
        <v>40000</v>
      </c>
      <c r="K206" s="95">
        <f t="shared" ref="K206" si="551">SUM(K204:K205)</f>
        <v>0</v>
      </c>
      <c r="L206" s="95">
        <f t="shared" ref="L206" si="552">SUM(L204:L205)</f>
        <v>0</v>
      </c>
      <c r="M206" s="95">
        <f t="shared" ref="M206" si="553">SUM(M204:M205)</f>
        <v>0</v>
      </c>
    </row>
    <row r="207" spans="1:13" s="7" customFormat="1" ht="15.75" customHeight="1" x14ac:dyDescent="0.2">
      <c r="A207" s="27"/>
      <c r="B207" s="27" t="s">
        <v>147</v>
      </c>
      <c r="C207" s="27">
        <f t="shared" si="542"/>
        <v>14772</v>
      </c>
      <c r="D207" s="27">
        <f t="shared" si="543"/>
        <v>0</v>
      </c>
      <c r="E207" s="30"/>
      <c r="F207" s="27"/>
      <c r="G207" s="27">
        <v>14772</v>
      </c>
      <c r="H207" s="27"/>
      <c r="I207" s="27"/>
      <c r="J207" s="27"/>
      <c r="K207" s="27"/>
      <c r="L207" s="27"/>
      <c r="M207" s="27"/>
    </row>
    <row r="208" spans="1:13" s="7" customFormat="1" ht="15.75" customHeight="1" x14ac:dyDescent="0.2">
      <c r="A208" s="25"/>
      <c r="B208" s="25"/>
      <c r="C208" s="27">
        <f>D208+G208+H208+I208+J208+K208+L208+M208</f>
        <v>0</v>
      </c>
      <c r="D208" s="27">
        <f>SUM(E208,F208)</f>
        <v>0</v>
      </c>
      <c r="E208" s="28"/>
      <c r="F208" s="29"/>
      <c r="G208" s="29"/>
      <c r="H208" s="27"/>
      <c r="I208" s="27"/>
      <c r="J208" s="27"/>
      <c r="K208" s="27"/>
      <c r="L208" s="27"/>
      <c r="M208" s="27"/>
    </row>
    <row r="209" spans="1:13" s="7" customFormat="1" ht="15.75" customHeight="1" x14ac:dyDescent="0.2">
      <c r="A209" s="94"/>
      <c r="B209" s="94"/>
      <c r="C209" s="95">
        <f>SUM(C207:C208)</f>
        <v>14772</v>
      </c>
      <c r="D209" s="95">
        <f t="shared" ref="D209" si="554">SUM(D207:D208)</f>
        <v>0</v>
      </c>
      <c r="E209" s="95">
        <f t="shared" ref="E209" si="555">SUM(E207:E208)</f>
        <v>0</v>
      </c>
      <c r="F209" s="95">
        <f t="shared" ref="F209" si="556">SUM(F207:F208)</f>
        <v>0</v>
      </c>
      <c r="G209" s="95">
        <f t="shared" ref="G209" si="557">SUM(G207:G208)</f>
        <v>14772</v>
      </c>
      <c r="H209" s="95">
        <f t="shared" ref="H209" si="558">SUM(H207:H208)</f>
        <v>0</v>
      </c>
      <c r="I209" s="95">
        <f t="shared" ref="I209" si="559">SUM(I207:I208)</f>
        <v>0</v>
      </c>
      <c r="J209" s="95">
        <f t="shared" ref="J209" si="560">SUM(J207:J208)</f>
        <v>0</v>
      </c>
      <c r="K209" s="95">
        <f t="shared" ref="K209" si="561">SUM(K207:K208)</f>
        <v>0</v>
      </c>
      <c r="L209" s="95">
        <f t="shared" ref="L209" si="562">SUM(L207:L208)</f>
        <v>0</v>
      </c>
      <c r="M209" s="95">
        <f t="shared" ref="M209" si="563">SUM(M207:M208)</f>
        <v>0</v>
      </c>
    </row>
    <row r="210" spans="1:13" s="7" customFormat="1" ht="15.75" customHeight="1" x14ac:dyDescent="0.2">
      <c r="A210" s="27"/>
      <c r="B210" s="25" t="s">
        <v>141</v>
      </c>
      <c r="C210" s="27">
        <f>SUM(D210,G210,H210:M210)</f>
        <v>21500</v>
      </c>
      <c r="D210" s="27">
        <f>SUM(E210:F210)</f>
        <v>0</v>
      </c>
      <c r="E210" s="30"/>
      <c r="F210" s="27"/>
      <c r="G210" s="27"/>
      <c r="H210" s="27">
        <v>21500</v>
      </c>
      <c r="I210" s="27"/>
      <c r="J210" s="27"/>
      <c r="K210" s="27"/>
      <c r="L210" s="27"/>
      <c r="M210" s="27"/>
    </row>
    <row r="211" spans="1:13" s="7" customFormat="1" ht="15.75" customHeight="1" x14ac:dyDescent="0.2">
      <c r="A211" s="25"/>
      <c r="B211" s="25"/>
      <c r="C211" s="27">
        <f>D211+G211+H211+I211+J211+K211+L211+M211</f>
        <v>0</v>
      </c>
      <c r="D211" s="27">
        <f>SUM(E211,F211)</f>
        <v>0</v>
      </c>
      <c r="E211" s="28"/>
      <c r="F211" s="29"/>
      <c r="G211" s="29"/>
      <c r="H211" s="27"/>
      <c r="I211" s="27"/>
      <c r="J211" s="27"/>
      <c r="K211" s="27"/>
      <c r="L211" s="27"/>
      <c r="M211" s="27"/>
    </row>
    <row r="212" spans="1:13" s="7" customFormat="1" ht="15.75" customHeight="1" x14ac:dyDescent="0.2">
      <c r="A212" s="94"/>
      <c r="B212" s="94"/>
      <c r="C212" s="95">
        <f>SUM(C210:C211)</f>
        <v>21500</v>
      </c>
      <c r="D212" s="95">
        <f t="shared" ref="D212" si="564">SUM(D210:D211)</f>
        <v>0</v>
      </c>
      <c r="E212" s="95">
        <f t="shared" ref="E212" si="565">SUM(E210:E211)</f>
        <v>0</v>
      </c>
      <c r="F212" s="95">
        <f t="shared" ref="F212" si="566">SUM(F210:F211)</f>
        <v>0</v>
      </c>
      <c r="G212" s="95">
        <f t="shared" ref="G212" si="567">SUM(G210:G211)</f>
        <v>0</v>
      </c>
      <c r="H212" s="95">
        <f t="shared" ref="H212" si="568">SUM(H210:H211)</f>
        <v>21500</v>
      </c>
      <c r="I212" s="95">
        <f t="shared" ref="I212" si="569">SUM(I210:I211)</f>
        <v>0</v>
      </c>
      <c r="J212" s="95">
        <f t="shared" ref="J212" si="570">SUM(J210:J211)</f>
        <v>0</v>
      </c>
      <c r="K212" s="95">
        <f t="shared" ref="K212" si="571">SUM(K210:K211)</f>
        <v>0</v>
      </c>
      <c r="L212" s="95">
        <f t="shared" ref="L212" si="572">SUM(L210:L211)</f>
        <v>0</v>
      </c>
      <c r="M212" s="95">
        <f t="shared" ref="M212" si="573">SUM(M210:M211)</f>
        <v>0</v>
      </c>
    </row>
    <row r="213" spans="1:13" s="7" customFormat="1" ht="15.75" customHeight="1" x14ac:dyDescent="0.2">
      <c r="A213" s="27"/>
      <c r="B213" s="27" t="s">
        <v>167</v>
      </c>
      <c r="C213" s="27">
        <f>SUM(D213,G213,H213:M213)</f>
        <v>137962</v>
      </c>
      <c r="D213" s="27">
        <f>SUM(E213:F213)</f>
        <v>115962</v>
      </c>
      <c r="E213" s="28">
        <v>93450</v>
      </c>
      <c r="F213" s="29">
        <v>22512</v>
      </c>
      <c r="G213" s="27">
        <v>22000</v>
      </c>
      <c r="H213" s="27"/>
      <c r="I213" s="27"/>
      <c r="J213" s="27"/>
      <c r="K213" s="27"/>
      <c r="L213" s="27"/>
      <c r="M213" s="27"/>
    </row>
    <row r="214" spans="1:13" s="7" customFormat="1" ht="15.75" customHeight="1" x14ac:dyDescent="0.2">
      <c r="A214" s="25"/>
      <c r="B214" s="25"/>
      <c r="C214" s="27">
        <f>D214+G214+H214+I214+J214+K214+L214+M214</f>
        <v>0</v>
      </c>
      <c r="D214" s="27">
        <f>SUM(E214,F214)</f>
        <v>0</v>
      </c>
      <c r="E214" s="28"/>
      <c r="F214" s="29"/>
      <c r="G214" s="29"/>
      <c r="H214" s="27"/>
      <c r="I214" s="27"/>
      <c r="J214" s="27"/>
      <c r="K214" s="27"/>
      <c r="L214" s="27"/>
      <c r="M214" s="27"/>
    </row>
    <row r="215" spans="1:13" s="7" customFormat="1" ht="15.75" customHeight="1" x14ac:dyDescent="0.2">
      <c r="A215" s="94"/>
      <c r="B215" s="94"/>
      <c r="C215" s="95">
        <f>SUM(C213:C214)</f>
        <v>137962</v>
      </c>
      <c r="D215" s="95">
        <f t="shared" ref="D215" si="574">SUM(D213:D214)</f>
        <v>115962</v>
      </c>
      <c r="E215" s="95">
        <f t="shared" ref="E215" si="575">SUM(E213:E214)</f>
        <v>93450</v>
      </c>
      <c r="F215" s="95">
        <f t="shared" ref="F215" si="576">SUM(F213:F214)</f>
        <v>22512</v>
      </c>
      <c r="G215" s="95">
        <f t="shared" ref="G215" si="577">SUM(G213:G214)</f>
        <v>22000</v>
      </c>
      <c r="H215" s="95">
        <f t="shared" ref="H215" si="578">SUM(H213:H214)</f>
        <v>0</v>
      </c>
      <c r="I215" s="95">
        <f t="shared" ref="I215" si="579">SUM(I213:I214)</f>
        <v>0</v>
      </c>
      <c r="J215" s="95">
        <f t="shared" ref="J215" si="580">SUM(J213:J214)</f>
        <v>0</v>
      </c>
      <c r="K215" s="95">
        <f t="shared" ref="K215" si="581">SUM(K213:K214)</f>
        <v>0</v>
      </c>
      <c r="L215" s="95">
        <f t="shared" ref="L215" si="582">SUM(L213:L214)</f>
        <v>0</v>
      </c>
      <c r="M215" s="95">
        <f t="shared" ref="M215" si="583">SUM(M213:M214)</f>
        <v>0</v>
      </c>
    </row>
    <row r="216" spans="1:13" s="7" customFormat="1" ht="15.75" customHeight="1" x14ac:dyDescent="0.2">
      <c r="A216" s="27"/>
      <c r="B216" s="27" t="s">
        <v>148</v>
      </c>
      <c r="C216" s="27">
        <f t="shared" si="542"/>
        <v>384270</v>
      </c>
      <c r="D216" s="27">
        <f t="shared" si="543"/>
        <v>0</v>
      </c>
      <c r="E216" s="30"/>
      <c r="F216" s="27"/>
      <c r="G216" s="29">
        <v>325270</v>
      </c>
      <c r="H216" s="27"/>
      <c r="I216" s="27"/>
      <c r="J216" s="27">
        <v>59000</v>
      </c>
      <c r="K216" s="27"/>
      <c r="L216" s="27"/>
      <c r="M216" s="27"/>
    </row>
    <row r="217" spans="1:13" s="7" customFormat="1" ht="15.75" customHeight="1" x14ac:dyDescent="0.2">
      <c r="A217" s="25"/>
      <c r="B217" s="25"/>
      <c r="C217" s="27">
        <f>D217+G217+H217+I217+J217+K217+L217+M217</f>
        <v>88149</v>
      </c>
      <c r="D217" s="27">
        <f>SUM(E217,F217)</f>
        <v>0</v>
      </c>
      <c r="E217" s="28"/>
      <c r="F217" s="29"/>
      <c r="G217" s="29">
        <v>88149</v>
      </c>
      <c r="H217" s="27"/>
      <c r="I217" s="27"/>
      <c r="J217" s="27"/>
      <c r="K217" s="27"/>
      <c r="L217" s="27"/>
      <c r="M217" s="27"/>
    </row>
    <row r="218" spans="1:13" s="7" customFormat="1" ht="15.75" customHeight="1" x14ac:dyDescent="0.2">
      <c r="A218" s="94"/>
      <c r="B218" s="94"/>
      <c r="C218" s="95">
        <f>SUM(C216:C217)</f>
        <v>472419</v>
      </c>
      <c r="D218" s="95">
        <f t="shared" ref="D218" si="584">SUM(D216:D217)</f>
        <v>0</v>
      </c>
      <c r="E218" s="95">
        <f t="shared" ref="E218" si="585">SUM(E216:E217)</f>
        <v>0</v>
      </c>
      <c r="F218" s="95">
        <f t="shared" ref="F218" si="586">SUM(F216:F217)</f>
        <v>0</v>
      </c>
      <c r="G218" s="95">
        <f t="shared" ref="G218" si="587">SUM(G216:G217)</f>
        <v>413419</v>
      </c>
      <c r="H218" s="95">
        <f t="shared" ref="H218" si="588">SUM(H216:H217)</f>
        <v>0</v>
      </c>
      <c r="I218" s="95">
        <f t="shared" ref="I218" si="589">SUM(I216:I217)</f>
        <v>0</v>
      </c>
      <c r="J218" s="95">
        <f t="shared" ref="J218" si="590">SUM(J216:J217)</f>
        <v>59000</v>
      </c>
      <c r="K218" s="95">
        <f t="shared" ref="K218" si="591">SUM(K216:K217)</f>
        <v>0</v>
      </c>
      <c r="L218" s="95">
        <f t="shared" ref="L218" si="592">SUM(L216:L217)</f>
        <v>0</v>
      </c>
      <c r="M218" s="95">
        <f t="shared" ref="M218" si="593">SUM(M216:M217)</f>
        <v>0</v>
      </c>
    </row>
    <row r="219" spans="1:13" s="7" customFormat="1" ht="15.75" customHeight="1" x14ac:dyDescent="0.2">
      <c r="A219" s="27"/>
      <c r="B219" s="27" t="s">
        <v>151</v>
      </c>
      <c r="C219" s="27">
        <f t="shared" si="542"/>
        <v>12279</v>
      </c>
      <c r="D219" s="27">
        <f>SUM(E219:F219)</f>
        <v>0</v>
      </c>
      <c r="E219" s="30"/>
      <c r="F219" s="27"/>
      <c r="G219" s="27"/>
      <c r="H219" s="27">
        <v>12279</v>
      </c>
      <c r="I219" s="27"/>
      <c r="J219" s="27"/>
      <c r="K219" s="27"/>
      <c r="L219" s="27"/>
      <c r="M219" s="27"/>
    </row>
    <row r="220" spans="1:13" s="7" customFormat="1" ht="15.75" customHeight="1" x14ac:dyDescent="0.2">
      <c r="A220" s="25"/>
      <c r="B220" s="25"/>
      <c r="C220" s="27">
        <f>D220+G220+H220+I220+J220+K220+L220+M220</f>
        <v>0</v>
      </c>
      <c r="D220" s="27">
        <f>SUM(E220,F220)</f>
        <v>0</v>
      </c>
      <c r="E220" s="28"/>
      <c r="F220" s="29"/>
      <c r="G220" s="29"/>
      <c r="H220" s="27"/>
      <c r="I220" s="27"/>
      <c r="J220" s="27"/>
      <c r="K220" s="27"/>
      <c r="L220" s="27"/>
      <c r="M220" s="27"/>
    </row>
    <row r="221" spans="1:13" s="7" customFormat="1" ht="15.75" customHeight="1" x14ac:dyDescent="0.2">
      <c r="A221" s="94"/>
      <c r="B221" s="94"/>
      <c r="C221" s="95">
        <f>SUM(C219:C220)</f>
        <v>12279</v>
      </c>
      <c r="D221" s="95">
        <f t="shared" ref="D221" si="594">SUM(D219:D220)</f>
        <v>0</v>
      </c>
      <c r="E221" s="95">
        <f t="shared" ref="E221" si="595">SUM(E219:E220)</f>
        <v>0</v>
      </c>
      <c r="F221" s="95">
        <f t="shared" ref="F221" si="596">SUM(F219:F220)</f>
        <v>0</v>
      </c>
      <c r="G221" s="95">
        <f t="shared" ref="G221" si="597">SUM(G219:G220)</f>
        <v>0</v>
      </c>
      <c r="H221" s="95">
        <f t="shared" ref="H221" si="598">SUM(H219:H220)</f>
        <v>12279</v>
      </c>
      <c r="I221" s="95">
        <f t="shared" ref="I221" si="599">SUM(I219:I220)</f>
        <v>0</v>
      </c>
      <c r="J221" s="95">
        <f t="shared" ref="J221" si="600">SUM(J219:J220)</f>
        <v>0</v>
      </c>
      <c r="K221" s="95">
        <f t="shared" ref="K221" si="601">SUM(K219:K220)</f>
        <v>0</v>
      </c>
      <c r="L221" s="95">
        <f t="shared" ref="L221" si="602">SUM(L219:L220)</f>
        <v>0</v>
      </c>
      <c r="M221" s="95">
        <f t="shared" ref="M221" si="603">SUM(M219:M220)</f>
        <v>0</v>
      </c>
    </row>
    <row r="222" spans="1:13" s="7" customFormat="1" ht="15.75" customHeight="1" x14ac:dyDescent="0.2">
      <c r="A222" s="27"/>
      <c r="B222" s="25" t="s">
        <v>166</v>
      </c>
      <c r="C222" s="27">
        <f t="shared" si="542"/>
        <v>13721</v>
      </c>
      <c r="D222" s="27">
        <f>SUM(E222:F222)</f>
        <v>0</v>
      </c>
      <c r="E222" s="30"/>
      <c r="F222" s="27"/>
      <c r="G222" s="29"/>
      <c r="H222" s="27">
        <v>13721</v>
      </c>
      <c r="I222" s="27"/>
      <c r="J222" s="27"/>
      <c r="K222" s="27"/>
      <c r="L222" s="27"/>
      <c r="M222" s="27"/>
    </row>
    <row r="223" spans="1:13" s="7" customFormat="1" ht="15.75" customHeight="1" x14ac:dyDescent="0.2">
      <c r="A223" s="25"/>
      <c r="B223" s="25"/>
      <c r="C223" s="27">
        <f>D223+G223+H223+I223+J223+K223+L223+M223</f>
        <v>0</v>
      </c>
      <c r="D223" s="27">
        <f>SUM(E223,F223)</f>
        <v>0</v>
      </c>
      <c r="E223" s="28"/>
      <c r="F223" s="29"/>
      <c r="G223" s="29"/>
      <c r="H223" s="27"/>
      <c r="I223" s="27"/>
      <c r="J223" s="27"/>
      <c r="K223" s="27"/>
      <c r="L223" s="27"/>
      <c r="M223" s="27"/>
    </row>
    <row r="224" spans="1:13" s="7" customFormat="1" ht="15.75" customHeight="1" x14ac:dyDescent="0.2">
      <c r="A224" s="94"/>
      <c r="B224" s="94"/>
      <c r="C224" s="95">
        <f>SUM(C222:C223)</f>
        <v>13721</v>
      </c>
      <c r="D224" s="95">
        <f t="shared" ref="D224" si="604">SUM(D222:D223)</f>
        <v>0</v>
      </c>
      <c r="E224" s="95">
        <f t="shared" ref="E224" si="605">SUM(E222:E223)</f>
        <v>0</v>
      </c>
      <c r="F224" s="95">
        <f t="shared" ref="F224" si="606">SUM(F222:F223)</f>
        <v>0</v>
      </c>
      <c r="G224" s="95">
        <f t="shared" ref="G224" si="607">SUM(G222:G223)</f>
        <v>0</v>
      </c>
      <c r="H224" s="95">
        <f t="shared" ref="H224" si="608">SUM(H222:H223)</f>
        <v>13721</v>
      </c>
      <c r="I224" s="95">
        <f t="shared" ref="I224" si="609">SUM(I222:I223)</f>
        <v>0</v>
      </c>
      <c r="J224" s="95">
        <f t="shared" ref="J224" si="610">SUM(J222:J223)</f>
        <v>0</v>
      </c>
      <c r="K224" s="95">
        <f t="shared" ref="K224" si="611">SUM(K222:K223)</f>
        <v>0</v>
      </c>
      <c r="L224" s="95">
        <f t="shared" ref="L224" si="612">SUM(L222:L223)</f>
        <v>0</v>
      </c>
      <c r="M224" s="95">
        <f t="shared" ref="M224" si="613">SUM(M222:M223)</f>
        <v>0</v>
      </c>
    </row>
    <row r="225" spans="1:13" s="7" customFormat="1" ht="15.75" customHeight="1" x14ac:dyDescent="0.2">
      <c r="A225" s="27"/>
      <c r="B225" s="27" t="s">
        <v>152</v>
      </c>
      <c r="C225" s="27">
        <f t="shared" si="542"/>
        <v>220112</v>
      </c>
      <c r="D225" s="27">
        <f>SUM(E225:F225)</f>
        <v>0</v>
      </c>
      <c r="E225" s="30"/>
      <c r="F225" s="27"/>
      <c r="G225" s="27"/>
      <c r="H225" s="29">
        <v>220112</v>
      </c>
      <c r="I225" s="27"/>
      <c r="J225" s="27"/>
      <c r="K225" s="27"/>
      <c r="L225" s="27"/>
      <c r="M225" s="27"/>
    </row>
    <row r="226" spans="1:13" s="7" customFormat="1" ht="15.75" customHeight="1" x14ac:dyDescent="0.2">
      <c r="A226" s="25"/>
      <c r="B226" s="25"/>
      <c r="C226" s="27">
        <f>D226+G226+H226+I226+J226+K226+L226+M226</f>
        <v>0</v>
      </c>
      <c r="D226" s="27">
        <f>SUM(E226,F226)</f>
        <v>0</v>
      </c>
      <c r="E226" s="28"/>
      <c r="F226" s="29"/>
      <c r="G226" s="29"/>
      <c r="H226" s="27"/>
      <c r="I226" s="27"/>
      <c r="J226" s="27"/>
      <c r="K226" s="27"/>
      <c r="L226" s="27"/>
      <c r="M226" s="27"/>
    </row>
    <row r="227" spans="1:13" s="7" customFormat="1" ht="15.75" customHeight="1" x14ac:dyDescent="0.2">
      <c r="A227" s="94"/>
      <c r="B227" s="94"/>
      <c r="C227" s="95">
        <f>SUM(C225:C226)</f>
        <v>220112</v>
      </c>
      <c r="D227" s="95">
        <f t="shared" ref="D227" si="614">SUM(D225:D226)</f>
        <v>0</v>
      </c>
      <c r="E227" s="95">
        <f t="shared" ref="E227" si="615">SUM(E225:E226)</f>
        <v>0</v>
      </c>
      <c r="F227" s="95">
        <f t="shared" ref="F227" si="616">SUM(F225:F226)</f>
        <v>0</v>
      </c>
      <c r="G227" s="95">
        <f t="shared" ref="G227" si="617">SUM(G225:G226)</f>
        <v>0</v>
      </c>
      <c r="H227" s="95">
        <f t="shared" ref="H227" si="618">SUM(H225:H226)</f>
        <v>220112</v>
      </c>
      <c r="I227" s="95">
        <f t="shared" ref="I227" si="619">SUM(I225:I226)</f>
        <v>0</v>
      </c>
      <c r="J227" s="95">
        <f t="shared" ref="J227" si="620">SUM(J225:J226)</f>
        <v>0</v>
      </c>
      <c r="K227" s="95">
        <f t="shared" ref="K227" si="621">SUM(K225:K226)</f>
        <v>0</v>
      </c>
      <c r="L227" s="95">
        <f t="shared" ref="L227" si="622">SUM(L225:L226)</f>
        <v>0</v>
      </c>
      <c r="M227" s="95">
        <f t="shared" ref="M227" si="623">SUM(M225:M226)</f>
        <v>0</v>
      </c>
    </row>
    <row r="228" spans="1:13" s="7" customFormat="1" ht="15.75" customHeight="1" x14ac:dyDescent="0.2">
      <c r="A228" s="27"/>
      <c r="B228" s="49" t="s">
        <v>149</v>
      </c>
      <c r="C228" s="27">
        <f t="shared" si="542"/>
        <v>455845</v>
      </c>
      <c r="D228" s="27">
        <f t="shared" si="543"/>
        <v>0</v>
      </c>
      <c r="E228" s="30"/>
      <c r="F228" s="27"/>
      <c r="G228" s="27">
        <v>44528</v>
      </c>
      <c r="H228" s="27">
        <v>411317</v>
      </c>
      <c r="I228" s="27"/>
      <c r="J228" s="27"/>
      <c r="K228" s="27"/>
      <c r="L228" s="27"/>
      <c r="M228" s="27"/>
    </row>
    <row r="229" spans="1:13" s="7" customFormat="1" ht="15.75" customHeight="1" x14ac:dyDescent="0.2">
      <c r="A229" s="25"/>
      <c r="B229" s="25"/>
      <c r="C229" s="27">
        <f>D229+G229+H229+I229+J229+K229+L229+M229</f>
        <v>0</v>
      </c>
      <c r="D229" s="27">
        <f>SUM(E229,F229)</f>
        <v>0</v>
      </c>
      <c r="E229" s="28"/>
      <c r="F229" s="29"/>
      <c r="G229" s="29"/>
      <c r="H229" s="27"/>
      <c r="I229" s="27"/>
      <c r="J229" s="27"/>
      <c r="K229" s="27"/>
      <c r="L229" s="27"/>
      <c r="M229" s="27"/>
    </row>
    <row r="230" spans="1:13" s="7" customFormat="1" ht="15.75" customHeight="1" x14ac:dyDescent="0.2">
      <c r="A230" s="94"/>
      <c r="B230" s="94"/>
      <c r="C230" s="95">
        <f>SUM(C228:C229)</f>
        <v>455845</v>
      </c>
      <c r="D230" s="95">
        <f t="shared" ref="D230" si="624">SUM(D228:D229)</f>
        <v>0</v>
      </c>
      <c r="E230" s="95">
        <f t="shared" ref="E230" si="625">SUM(E228:E229)</f>
        <v>0</v>
      </c>
      <c r="F230" s="95">
        <f t="shared" ref="F230" si="626">SUM(F228:F229)</f>
        <v>0</v>
      </c>
      <c r="G230" s="95">
        <f t="shared" ref="G230" si="627">SUM(G228:G229)</f>
        <v>44528</v>
      </c>
      <c r="H230" s="95">
        <f t="shared" ref="H230" si="628">SUM(H228:H229)</f>
        <v>411317</v>
      </c>
      <c r="I230" s="95">
        <f t="shared" ref="I230" si="629">SUM(I228:I229)</f>
        <v>0</v>
      </c>
      <c r="J230" s="95">
        <f t="shared" ref="J230" si="630">SUM(J228:J229)</f>
        <v>0</v>
      </c>
      <c r="K230" s="95">
        <f t="shared" ref="K230" si="631">SUM(K228:K229)</f>
        <v>0</v>
      </c>
      <c r="L230" s="95">
        <f t="shared" ref="L230" si="632">SUM(L228:L229)</f>
        <v>0</v>
      </c>
      <c r="M230" s="95">
        <f t="shared" ref="M230" si="633">SUM(M228:M229)</f>
        <v>0</v>
      </c>
    </row>
    <row r="231" spans="1:13" s="7" customFormat="1" ht="15.75" customHeight="1" x14ac:dyDescent="0.2">
      <c r="A231" s="27"/>
      <c r="B231" s="50" t="s">
        <v>208</v>
      </c>
      <c r="C231" s="29">
        <f t="shared" si="542"/>
        <v>0</v>
      </c>
      <c r="D231" s="27">
        <f t="shared" si="543"/>
        <v>0</v>
      </c>
      <c r="E231" s="30"/>
      <c r="F231" s="27"/>
      <c r="G231" s="29"/>
      <c r="H231" s="27"/>
      <c r="I231" s="27"/>
      <c r="J231" s="27"/>
      <c r="K231" s="27"/>
      <c r="L231" s="27"/>
      <c r="M231" s="27"/>
    </row>
    <row r="232" spans="1:13" s="7" customFormat="1" ht="15.75" customHeight="1" x14ac:dyDescent="0.2">
      <c r="A232" s="27"/>
      <c r="B232" s="51" t="s">
        <v>142</v>
      </c>
      <c r="C232" s="29">
        <f t="shared" si="542"/>
        <v>20445</v>
      </c>
      <c r="D232" s="27">
        <f t="shared" si="543"/>
        <v>0</v>
      </c>
      <c r="E232" s="28"/>
      <c r="F232" s="29"/>
      <c r="G232" s="29"/>
      <c r="H232" s="29">
        <v>20445</v>
      </c>
      <c r="I232" s="27"/>
      <c r="J232" s="27"/>
      <c r="K232" s="27"/>
      <c r="L232" s="27"/>
      <c r="M232" s="27"/>
    </row>
    <row r="233" spans="1:13" s="7" customFormat="1" ht="15.75" customHeight="1" x14ac:dyDescent="0.2">
      <c r="A233" s="25"/>
      <c r="B233" s="25"/>
      <c r="C233" s="27">
        <f>D233+G233+H233+I233+J233+K233+L233+M233</f>
        <v>0</v>
      </c>
      <c r="D233" s="27">
        <f>SUM(E233,F233)</f>
        <v>0</v>
      </c>
      <c r="E233" s="28"/>
      <c r="F233" s="29"/>
      <c r="G233" s="29"/>
      <c r="H233" s="27"/>
      <c r="I233" s="27"/>
      <c r="J233" s="27"/>
      <c r="K233" s="27"/>
      <c r="L233" s="27"/>
      <c r="M233" s="27"/>
    </row>
    <row r="234" spans="1:13" s="7" customFormat="1" ht="15.75" customHeight="1" x14ac:dyDescent="0.2">
      <c r="A234" s="94"/>
      <c r="B234" s="94"/>
      <c r="C234" s="95">
        <f>SUM(C232:C233)</f>
        <v>20445</v>
      </c>
      <c r="D234" s="95">
        <f t="shared" ref="D234" si="634">SUM(D232:D233)</f>
        <v>0</v>
      </c>
      <c r="E234" s="95">
        <f t="shared" ref="E234" si="635">SUM(E232:E233)</f>
        <v>0</v>
      </c>
      <c r="F234" s="95">
        <f t="shared" ref="F234" si="636">SUM(F232:F233)</f>
        <v>0</v>
      </c>
      <c r="G234" s="95">
        <f t="shared" ref="G234" si="637">SUM(G232:G233)</f>
        <v>0</v>
      </c>
      <c r="H234" s="95">
        <f t="shared" ref="H234" si="638">SUM(H232:H233)</f>
        <v>20445</v>
      </c>
      <c r="I234" s="95">
        <f t="shared" ref="I234" si="639">SUM(I232:I233)</f>
        <v>0</v>
      </c>
      <c r="J234" s="95">
        <f t="shared" ref="J234" si="640">SUM(J232:J233)</f>
        <v>0</v>
      </c>
      <c r="K234" s="95">
        <f t="shared" ref="K234" si="641">SUM(K232:K233)</f>
        <v>0</v>
      </c>
      <c r="L234" s="95">
        <f t="shared" ref="L234" si="642">SUM(L232:L233)</f>
        <v>0</v>
      </c>
      <c r="M234" s="95">
        <f t="shared" ref="M234" si="643">SUM(M232:M233)</f>
        <v>0</v>
      </c>
    </row>
    <row r="235" spans="1:13" s="7" customFormat="1" ht="15.75" customHeight="1" x14ac:dyDescent="0.2">
      <c r="A235" s="25"/>
      <c r="B235" s="51" t="s">
        <v>150</v>
      </c>
      <c r="C235" s="27">
        <f t="shared" si="542"/>
        <v>160467</v>
      </c>
      <c r="D235" s="27">
        <f t="shared" si="543"/>
        <v>0</v>
      </c>
      <c r="E235" s="30"/>
      <c r="F235" s="27"/>
      <c r="G235" s="27"/>
      <c r="H235" s="27">
        <v>160467</v>
      </c>
      <c r="I235" s="27"/>
      <c r="J235" s="27"/>
      <c r="K235" s="46"/>
      <c r="L235" s="46"/>
      <c r="M235" s="37"/>
    </row>
    <row r="236" spans="1:13" s="7" customFormat="1" ht="15.75" customHeight="1" x14ac:dyDescent="0.2">
      <c r="A236" s="25"/>
      <c r="B236" s="25"/>
      <c r="C236" s="27">
        <f>D236+G236+H236+I236+J236+K236+L236+M236</f>
        <v>0</v>
      </c>
      <c r="D236" s="27">
        <f>SUM(E236,F236)</f>
        <v>0</v>
      </c>
      <c r="E236" s="28"/>
      <c r="F236" s="29"/>
      <c r="G236" s="29"/>
      <c r="H236" s="27"/>
      <c r="I236" s="27"/>
      <c r="J236" s="27"/>
      <c r="K236" s="27"/>
      <c r="L236" s="27"/>
      <c r="M236" s="27"/>
    </row>
    <row r="237" spans="1:13" s="7" customFormat="1" ht="15.75" customHeight="1" x14ac:dyDescent="0.2">
      <c r="A237" s="94"/>
      <c r="B237" s="94"/>
      <c r="C237" s="95">
        <f>SUM(C235:C236)</f>
        <v>160467</v>
      </c>
      <c r="D237" s="95">
        <f t="shared" ref="D237" si="644">SUM(D235:D236)</f>
        <v>0</v>
      </c>
      <c r="E237" s="95">
        <f t="shared" ref="E237" si="645">SUM(E235:E236)</f>
        <v>0</v>
      </c>
      <c r="F237" s="95">
        <f t="shared" ref="F237" si="646">SUM(F235:F236)</f>
        <v>0</v>
      </c>
      <c r="G237" s="95">
        <f t="shared" ref="G237" si="647">SUM(G235:G236)</f>
        <v>0</v>
      </c>
      <c r="H237" s="95">
        <f t="shared" ref="H237" si="648">SUM(H235:H236)</f>
        <v>160467</v>
      </c>
      <c r="I237" s="95">
        <f t="shared" ref="I237" si="649">SUM(I235:I236)</f>
        <v>0</v>
      </c>
      <c r="J237" s="95">
        <f t="shared" ref="J237" si="650">SUM(J235:J236)</f>
        <v>0</v>
      </c>
      <c r="K237" s="95">
        <f t="shared" ref="K237" si="651">SUM(K235:K236)</f>
        <v>0</v>
      </c>
      <c r="L237" s="95">
        <f t="shared" ref="L237" si="652">SUM(L235:L236)</f>
        <v>0</v>
      </c>
      <c r="M237" s="95">
        <f t="shared" ref="M237" si="653">SUM(M235:M236)</f>
        <v>0</v>
      </c>
    </row>
    <row r="238" spans="1:13" s="7" customFormat="1" ht="29.25" customHeight="1" x14ac:dyDescent="0.2">
      <c r="A238" s="25"/>
      <c r="B238" s="51" t="s">
        <v>183</v>
      </c>
      <c r="C238" s="27">
        <f t="shared" si="542"/>
        <v>0</v>
      </c>
      <c r="D238" s="27">
        <f t="shared" si="543"/>
        <v>0</v>
      </c>
      <c r="E238" s="30"/>
      <c r="F238" s="27"/>
      <c r="G238" s="27"/>
      <c r="H238" s="27"/>
      <c r="I238" s="27"/>
      <c r="J238" s="27"/>
      <c r="K238" s="46"/>
      <c r="L238" s="46"/>
      <c r="M238" s="37"/>
    </row>
    <row r="239" spans="1:13" s="7" customFormat="1" ht="27" customHeight="1" x14ac:dyDescent="0.2">
      <c r="A239" s="25"/>
      <c r="B239" s="25" t="s">
        <v>229</v>
      </c>
      <c r="C239" s="27">
        <f t="shared" si="542"/>
        <v>91546</v>
      </c>
      <c r="D239" s="27">
        <f t="shared" si="543"/>
        <v>0</v>
      </c>
      <c r="E239" s="30"/>
      <c r="F239" s="27"/>
      <c r="G239" s="27"/>
      <c r="H239" s="27"/>
      <c r="I239" s="27"/>
      <c r="J239" s="27">
        <v>91546</v>
      </c>
      <c r="K239" s="46"/>
      <c r="L239" s="46"/>
      <c r="M239" s="37"/>
    </row>
    <row r="240" spans="1:13" s="7" customFormat="1" ht="15.75" customHeight="1" x14ac:dyDescent="0.2">
      <c r="A240" s="25"/>
      <c r="B240" s="25"/>
      <c r="C240" s="27">
        <f>D240+G240+H240+I240+J240+K240+L240+M240</f>
        <v>0</v>
      </c>
      <c r="D240" s="27">
        <f>SUM(E240,F240)</f>
        <v>0</v>
      </c>
      <c r="E240" s="28"/>
      <c r="F240" s="29"/>
      <c r="G240" s="29"/>
      <c r="H240" s="27"/>
      <c r="I240" s="27"/>
      <c r="J240" s="27"/>
      <c r="K240" s="27"/>
      <c r="L240" s="27"/>
      <c r="M240" s="27"/>
    </row>
    <row r="241" spans="1:13" s="7" customFormat="1" ht="15.75" customHeight="1" x14ac:dyDescent="0.2">
      <c r="A241" s="94"/>
      <c r="B241" s="94"/>
      <c r="C241" s="95">
        <f>SUM(C239:C240)</f>
        <v>91546</v>
      </c>
      <c r="D241" s="95">
        <f t="shared" ref="D241" si="654">SUM(D239:D240)</f>
        <v>0</v>
      </c>
      <c r="E241" s="95">
        <f t="shared" ref="E241" si="655">SUM(E239:E240)</f>
        <v>0</v>
      </c>
      <c r="F241" s="95">
        <f t="shared" ref="F241" si="656">SUM(F239:F240)</f>
        <v>0</v>
      </c>
      <c r="G241" s="95">
        <f t="shared" ref="G241" si="657">SUM(G239:G240)</f>
        <v>0</v>
      </c>
      <c r="H241" s="95">
        <f t="shared" ref="H241" si="658">SUM(H239:H240)</f>
        <v>0</v>
      </c>
      <c r="I241" s="95">
        <f t="shared" ref="I241" si="659">SUM(I239:I240)</f>
        <v>0</v>
      </c>
      <c r="J241" s="95">
        <f t="shared" ref="J241" si="660">SUM(J239:J240)</f>
        <v>91546</v>
      </c>
      <c r="K241" s="95">
        <f t="shared" ref="K241" si="661">SUM(K239:K240)</f>
        <v>0</v>
      </c>
      <c r="L241" s="95">
        <f t="shared" ref="L241" si="662">SUM(L239:L240)</f>
        <v>0</v>
      </c>
      <c r="M241" s="95">
        <f t="shared" ref="M241" si="663">SUM(M239:M240)</f>
        <v>0</v>
      </c>
    </row>
    <row r="242" spans="1:13" s="7" customFormat="1" ht="24.75" customHeight="1" x14ac:dyDescent="0.2">
      <c r="A242" s="75"/>
      <c r="B242" s="75" t="s">
        <v>249</v>
      </c>
      <c r="C242" s="31">
        <f t="shared" si="542"/>
        <v>818765</v>
      </c>
      <c r="D242" s="31">
        <f t="shared" si="543"/>
        <v>0</v>
      </c>
      <c r="E242" s="76"/>
      <c r="F242" s="31"/>
      <c r="G242" s="31">
        <v>328065</v>
      </c>
      <c r="H242" s="31"/>
      <c r="I242" s="31"/>
      <c r="J242" s="31">
        <v>490700</v>
      </c>
      <c r="K242" s="77"/>
      <c r="L242" s="77"/>
      <c r="M242" s="78"/>
    </row>
    <row r="243" spans="1:13" s="7" customFormat="1" ht="15.75" customHeight="1" x14ac:dyDescent="0.2">
      <c r="A243" s="25"/>
      <c r="B243" s="25"/>
      <c r="C243" s="27">
        <f>D243+G243+H243+I243+J243+K243+L243+M243</f>
        <v>-264946</v>
      </c>
      <c r="D243" s="27">
        <f>SUM(E243,F243)</f>
        <v>0</v>
      </c>
      <c r="E243" s="28"/>
      <c r="F243" s="29"/>
      <c r="G243" s="29">
        <v>-153509</v>
      </c>
      <c r="H243" s="27"/>
      <c r="I243" s="27"/>
      <c r="J243" s="27">
        <v>-111437</v>
      </c>
      <c r="K243" s="27"/>
      <c r="L243" s="27"/>
      <c r="M243" s="27"/>
    </row>
    <row r="244" spans="1:13" s="7" customFormat="1" ht="15.75" customHeight="1" x14ac:dyDescent="0.2">
      <c r="A244" s="94"/>
      <c r="B244" s="94"/>
      <c r="C244" s="95">
        <f>SUM(C242:C243)</f>
        <v>553819</v>
      </c>
      <c r="D244" s="95">
        <f t="shared" ref="D244" si="664">SUM(D242:D243)</f>
        <v>0</v>
      </c>
      <c r="E244" s="95">
        <f t="shared" ref="E244" si="665">SUM(E242:E243)</f>
        <v>0</v>
      </c>
      <c r="F244" s="95">
        <f t="shared" ref="F244" si="666">SUM(F242:F243)</f>
        <v>0</v>
      </c>
      <c r="G244" s="95">
        <f t="shared" ref="G244" si="667">SUM(G242:G243)</f>
        <v>174556</v>
      </c>
      <c r="H244" s="95">
        <f t="shared" ref="H244" si="668">SUM(H242:H243)</f>
        <v>0</v>
      </c>
      <c r="I244" s="95">
        <f t="shared" ref="I244" si="669">SUM(I242:I243)</f>
        <v>0</v>
      </c>
      <c r="J244" s="95">
        <f t="shared" ref="J244" si="670">SUM(J242:J243)</f>
        <v>379263</v>
      </c>
      <c r="K244" s="95">
        <f t="shared" ref="K244" si="671">SUM(K242:K243)</f>
        <v>0</v>
      </c>
      <c r="L244" s="95">
        <f t="shared" ref="L244" si="672">SUM(L242:L243)</f>
        <v>0</v>
      </c>
      <c r="M244" s="95">
        <f t="shared" ref="M244" si="673">SUM(M242:M243)</f>
        <v>0</v>
      </c>
    </row>
    <row r="245" spans="1:13" s="12" customFormat="1" ht="15.75" customHeight="1" x14ac:dyDescent="0.2">
      <c r="A245" s="35" t="s">
        <v>126</v>
      </c>
      <c r="B245" s="35" t="s">
        <v>120</v>
      </c>
      <c r="C245" s="23">
        <f t="shared" ref="C245:M245" si="674">C201+C189+C185+C170+C137</f>
        <v>5414967</v>
      </c>
      <c r="D245" s="23">
        <f t="shared" si="674"/>
        <v>238400</v>
      </c>
      <c r="E245" s="23">
        <f t="shared" si="674"/>
        <v>192118</v>
      </c>
      <c r="F245" s="23">
        <f t="shared" si="674"/>
        <v>46282</v>
      </c>
      <c r="G245" s="23">
        <f t="shared" si="674"/>
        <v>1378855</v>
      </c>
      <c r="H245" s="23">
        <f t="shared" si="674"/>
        <v>947841</v>
      </c>
      <c r="I245" s="23">
        <f t="shared" si="674"/>
        <v>0</v>
      </c>
      <c r="J245" s="23">
        <f t="shared" si="674"/>
        <v>2849871</v>
      </c>
      <c r="K245" s="23">
        <f t="shared" si="674"/>
        <v>0</v>
      </c>
      <c r="L245" s="23">
        <f t="shared" si="674"/>
        <v>0</v>
      </c>
      <c r="M245" s="23">
        <f t="shared" si="674"/>
        <v>0</v>
      </c>
    </row>
    <row r="246" spans="1:13" s="7" customFormat="1" ht="15.75" customHeight="1" x14ac:dyDescent="0.2">
      <c r="A246" s="25"/>
      <c r="B246" s="25"/>
      <c r="C246" s="27">
        <f>D246+G246+H246+I246+J246+K246+L246+M246</f>
        <v>-178052</v>
      </c>
      <c r="D246" s="27">
        <f>SUM(E246,F246)</f>
        <v>0</v>
      </c>
      <c r="E246" s="28">
        <f>SUM(E202,E190,E187,E171,E138)</f>
        <v>0</v>
      </c>
      <c r="F246" s="28">
        <f t="shared" ref="F246:M246" si="675">SUM(F202,F190,F187,F171,F138)</f>
        <v>0</v>
      </c>
      <c r="G246" s="28">
        <f t="shared" si="675"/>
        <v>-39995</v>
      </c>
      <c r="H246" s="28">
        <f t="shared" si="675"/>
        <v>0</v>
      </c>
      <c r="I246" s="28">
        <f t="shared" si="675"/>
        <v>0</v>
      </c>
      <c r="J246" s="28">
        <f t="shared" si="675"/>
        <v>-138097</v>
      </c>
      <c r="K246" s="28">
        <f t="shared" si="675"/>
        <v>0</v>
      </c>
      <c r="L246" s="28">
        <f t="shared" si="675"/>
        <v>40</v>
      </c>
      <c r="M246" s="28">
        <f t="shared" si="675"/>
        <v>0</v>
      </c>
    </row>
    <row r="247" spans="1:13" s="7" customFormat="1" ht="15.75" customHeight="1" x14ac:dyDescent="0.2">
      <c r="A247" s="92"/>
      <c r="B247" s="92"/>
      <c r="C247" s="95">
        <f>SUM(C245,C246)</f>
        <v>5236915</v>
      </c>
      <c r="D247" s="95">
        <f t="shared" ref="D247:M247" si="676">SUM(D245,D246)</f>
        <v>238400</v>
      </c>
      <c r="E247" s="95">
        <f t="shared" si="676"/>
        <v>192118</v>
      </c>
      <c r="F247" s="95">
        <f t="shared" si="676"/>
        <v>46282</v>
      </c>
      <c r="G247" s="95">
        <f t="shared" si="676"/>
        <v>1338860</v>
      </c>
      <c r="H247" s="95">
        <f t="shared" si="676"/>
        <v>947841</v>
      </c>
      <c r="I247" s="95">
        <f t="shared" si="676"/>
        <v>0</v>
      </c>
      <c r="J247" s="95">
        <f t="shared" si="676"/>
        <v>2711774</v>
      </c>
      <c r="K247" s="95">
        <f t="shared" si="676"/>
        <v>0</v>
      </c>
      <c r="L247" s="95">
        <f t="shared" si="676"/>
        <v>40</v>
      </c>
      <c r="M247" s="95">
        <f t="shared" si="676"/>
        <v>0</v>
      </c>
    </row>
    <row r="248" spans="1:13" s="7" customFormat="1" ht="15.75" customHeight="1" x14ac:dyDescent="0.2">
      <c r="A248" s="35" t="s">
        <v>127</v>
      </c>
      <c r="B248" s="35" t="s">
        <v>24</v>
      </c>
      <c r="C248" s="52">
        <f>SUM(C251,C254,C257,C260,C263,C266,C269)</f>
        <v>152231</v>
      </c>
      <c r="D248" s="52">
        <f t="shared" ref="D248:M248" si="677">SUM(D251,D254,D257,D260,D263,D266,D269)</f>
        <v>0</v>
      </c>
      <c r="E248" s="52">
        <f t="shared" si="677"/>
        <v>0</v>
      </c>
      <c r="F248" s="52">
        <f t="shared" si="677"/>
        <v>0</v>
      </c>
      <c r="G248" s="52">
        <f t="shared" si="677"/>
        <v>152231</v>
      </c>
      <c r="H248" s="52">
        <f t="shared" si="677"/>
        <v>0</v>
      </c>
      <c r="I248" s="52">
        <f t="shared" si="677"/>
        <v>0</v>
      </c>
      <c r="J248" s="52">
        <f t="shared" si="677"/>
        <v>0</v>
      </c>
      <c r="K248" s="52">
        <f t="shared" si="677"/>
        <v>0</v>
      </c>
      <c r="L248" s="52">
        <f t="shared" si="677"/>
        <v>0</v>
      </c>
      <c r="M248" s="52">
        <f t="shared" si="677"/>
        <v>0</v>
      </c>
    </row>
    <row r="249" spans="1:13" s="7" customFormat="1" ht="15.75" customHeight="1" x14ac:dyDescent="0.2">
      <c r="A249" s="25"/>
      <c r="B249" s="25"/>
      <c r="C249" s="27">
        <f>D249+G249+H249+I249+J249+K249+L249+M249</f>
        <v>0</v>
      </c>
      <c r="D249" s="27">
        <f>SUM(E249,F249)</f>
        <v>0</v>
      </c>
      <c r="E249" s="28">
        <f>SUM(E252,E255,E258,E261,E264,E267,E270)</f>
        <v>0</v>
      </c>
      <c r="F249" s="28">
        <f t="shared" ref="F249:M249" si="678">SUM(F252,F255,F258,F261,F264,F267,F270)</f>
        <v>0</v>
      </c>
      <c r="G249" s="28">
        <f t="shared" si="678"/>
        <v>0</v>
      </c>
      <c r="H249" s="28">
        <f t="shared" si="678"/>
        <v>0</v>
      </c>
      <c r="I249" s="28">
        <f t="shared" si="678"/>
        <v>0</v>
      </c>
      <c r="J249" s="28">
        <f t="shared" si="678"/>
        <v>0</v>
      </c>
      <c r="K249" s="28">
        <f t="shared" si="678"/>
        <v>0</v>
      </c>
      <c r="L249" s="28">
        <f t="shared" si="678"/>
        <v>0</v>
      </c>
      <c r="M249" s="28">
        <f t="shared" si="678"/>
        <v>0</v>
      </c>
    </row>
    <row r="250" spans="1:13" s="7" customFormat="1" ht="15.75" customHeight="1" x14ac:dyDescent="0.2">
      <c r="A250" s="92"/>
      <c r="B250" s="92"/>
      <c r="C250" s="95">
        <f>SUM(C248,C249)</f>
        <v>152231</v>
      </c>
      <c r="D250" s="95">
        <f t="shared" ref="D250:M250" si="679">SUM(D248,D249)</f>
        <v>0</v>
      </c>
      <c r="E250" s="95">
        <f t="shared" si="679"/>
        <v>0</v>
      </c>
      <c r="F250" s="95">
        <f t="shared" si="679"/>
        <v>0</v>
      </c>
      <c r="G250" s="95">
        <f t="shared" si="679"/>
        <v>152231</v>
      </c>
      <c r="H250" s="95">
        <f t="shared" si="679"/>
        <v>0</v>
      </c>
      <c r="I250" s="95">
        <f t="shared" si="679"/>
        <v>0</v>
      </c>
      <c r="J250" s="95">
        <f t="shared" si="679"/>
        <v>0</v>
      </c>
      <c r="K250" s="95">
        <f t="shared" si="679"/>
        <v>0</v>
      </c>
      <c r="L250" s="95">
        <f t="shared" si="679"/>
        <v>0</v>
      </c>
      <c r="M250" s="95">
        <f t="shared" si="679"/>
        <v>0</v>
      </c>
    </row>
    <row r="251" spans="1:13" s="7" customFormat="1" ht="15.75" customHeight="1" x14ac:dyDescent="0.2">
      <c r="A251" s="32"/>
      <c r="B251" s="26" t="s">
        <v>49</v>
      </c>
      <c r="C251" s="27">
        <f t="shared" ref="C251:C269" si="680">SUM(D251,G251,H251:M251)</f>
        <v>4560</v>
      </c>
      <c r="D251" s="27">
        <f t="shared" ref="D251:D269" si="681">SUM(E251:F251)</f>
        <v>0</v>
      </c>
      <c r="E251" s="27"/>
      <c r="F251" s="27"/>
      <c r="G251" s="27">
        <v>4560</v>
      </c>
      <c r="H251" s="27"/>
      <c r="I251" s="27"/>
      <c r="J251" s="27"/>
      <c r="K251" s="27"/>
      <c r="L251" s="27"/>
      <c r="M251" s="27"/>
    </row>
    <row r="252" spans="1:13" s="7" customFormat="1" ht="15.75" customHeight="1" x14ac:dyDescent="0.2">
      <c r="A252" s="25"/>
      <c r="B252" s="25"/>
      <c r="C252" s="27">
        <f>D252+G252+H252+I252+J252+K252+L252+M252</f>
        <v>0</v>
      </c>
      <c r="D252" s="27">
        <f>SUM(E252,F252)</f>
        <v>0</v>
      </c>
      <c r="E252" s="28"/>
      <c r="F252" s="29"/>
      <c r="G252" s="29"/>
      <c r="H252" s="27"/>
      <c r="I252" s="27"/>
      <c r="J252" s="27"/>
      <c r="K252" s="27"/>
      <c r="L252" s="27"/>
      <c r="M252" s="27"/>
    </row>
    <row r="253" spans="1:13" s="7" customFormat="1" ht="15.75" customHeight="1" x14ac:dyDescent="0.2">
      <c r="A253" s="94"/>
      <c r="B253" s="94"/>
      <c r="C253" s="95">
        <f>SUM(C251:C252)</f>
        <v>4560</v>
      </c>
      <c r="D253" s="95">
        <f t="shared" ref="D253" si="682">SUM(D251:D252)</f>
        <v>0</v>
      </c>
      <c r="E253" s="95">
        <f t="shared" ref="E253" si="683">SUM(E251:E252)</f>
        <v>0</v>
      </c>
      <c r="F253" s="95">
        <f t="shared" ref="F253" si="684">SUM(F251:F252)</f>
        <v>0</v>
      </c>
      <c r="G253" s="95">
        <f t="shared" ref="G253" si="685">SUM(G251:G252)</f>
        <v>4560</v>
      </c>
      <c r="H253" s="95">
        <f t="shared" ref="H253" si="686">SUM(H251:H252)</f>
        <v>0</v>
      </c>
      <c r="I253" s="95">
        <f t="shared" ref="I253" si="687">SUM(I251:I252)</f>
        <v>0</v>
      </c>
      <c r="J253" s="95">
        <f t="shared" ref="J253" si="688">SUM(J251:J252)</f>
        <v>0</v>
      </c>
      <c r="K253" s="95">
        <f t="shared" ref="K253" si="689">SUM(K251:K252)</f>
        <v>0</v>
      </c>
      <c r="L253" s="95">
        <f t="shared" ref="L253" si="690">SUM(L251:L252)</f>
        <v>0</v>
      </c>
      <c r="M253" s="95">
        <f t="shared" ref="M253" si="691">SUM(M251:M252)</f>
        <v>0</v>
      </c>
    </row>
    <row r="254" spans="1:13" s="7" customFormat="1" ht="15.75" customHeight="1" x14ac:dyDescent="0.2">
      <c r="A254" s="32"/>
      <c r="B254" s="26" t="s">
        <v>89</v>
      </c>
      <c r="C254" s="27">
        <f t="shared" si="680"/>
        <v>5790</v>
      </c>
      <c r="D254" s="27">
        <f t="shared" si="681"/>
        <v>0</v>
      </c>
      <c r="E254" s="27"/>
      <c r="F254" s="27"/>
      <c r="G254" s="27">
        <v>5790</v>
      </c>
      <c r="H254" s="27"/>
      <c r="I254" s="27"/>
      <c r="J254" s="27"/>
      <c r="K254" s="27"/>
      <c r="L254" s="27"/>
      <c r="M254" s="27"/>
    </row>
    <row r="255" spans="1:13" s="7" customFormat="1" ht="15.75" customHeight="1" x14ac:dyDescent="0.2">
      <c r="A255" s="25"/>
      <c r="B255" s="25"/>
      <c r="C255" s="27">
        <f>D255+G255+H255+I255+J255+K255+L255+M255</f>
        <v>0</v>
      </c>
      <c r="D255" s="27">
        <f>SUM(E255,F255)</f>
        <v>0</v>
      </c>
      <c r="E255" s="28"/>
      <c r="F255" s="29"/>
      <c r="G255" s="29"/>
      <c r="H255" s="27"/>
      <c r="I255" s="27"/>
      <c r="J255" s="27"/>
      <c r="K255" s="27"/>
      <c r="L255" s="27"/>
      <c r="M255" s="27"/>
    </row>
    <row r="256" spans="1:13" s="7" customFormat="1" ht="15.75" customHeight="1" x14ac:dyDescent="0.2">
      <c r="A256" s="94"/>
      <c r="B256" s="94"/>
      <c r="C256" s="95">
        <f>SUM(C254:C255)</f>
        <v>5790</v>
      </c>
      <c r="D256" s="95">
        <f t="shared" ref="D256" si="692">SUM(D254:D255)</f>
        <v>0</v>
      </c>
      <c r="E256" s="95">
        <f t="shared" ref="E256" si="693">SUM(E254:E255)</f>
        <v>0</v>
      </c>
      <c r="F256" s="95">
        <f t="shared" ref="F256" si="694">SUM(F254:F255)</f>
        <v>0</v>
      </c>
      <c r="G256" s="95">
        <f t="shared" ref="G256" si="695">SUM(G254:G255)</f>
        <v>5790</v>
      </c>
      <c r="H256" s="95">
        <f t="shared" ref="H256" si="696">SUM(H254:H255)</f>
        <v>0</v>
      </c>
      <c r="I256" s="95">
        <f t="shared" ref="I256" si="697">SUM(I254:I255)</f>
        <v>0</v>
      </c>
      <c r="J256" s="95">
        <f t="shared" ref="J256" si="698">SUM(J254:J255)</f>
        <v>0</v>
      </c>
      <c r="K256" s="95">
        <f t="shared" ref="K256" si="699">SUM(K254:K255)</f>
        <v>0</v>
      </c>
      <c r="L256" s="95">
        <f t="shared" ref="L256" si="700">SUM(L254:L255)</f>
        <v>0</v>
      </c>
      <c r="M256" s="95">
        <f t="shared" ref="M256" si="701">SUM(M254:M255)</f>
        <v>0</v>
      </c>
    </row>
    <row r="257" spans="1:13" s="7" customFormat="1" ht="15.75" customHeight="1" x14ac:dyDescent="0.2">
      <c r="A257" s="32"/>
      <c r="B257" s="26" t="s">
        <v>109</v>
      </c>
      <c r="C257" s="27">
        <f t="shared" si="680"/>
        <v>6262</v>
      </c>
      <c r="D257" s="27">
        <f t="shared" si="681"/>
        <v>0</v>
      </c>
      <c r="E257" s="27"/>
      <c r="F257" s="27"/>
      <c r="G257" s="27">
        <v>6262</v>
      </c>
      <c r="H257" s="27"/>
      <c r="I257" s="27"/>
      <c r="J257" s="27"/>
      <c r="K257" s="27"/>
      <c r="L257" s="27"/>
      <c r="M257" s="27"/>
    </row>
    <row r="258" spans="1:13" s="7" customFormat="1" ht="15.75" customHeight="1" x14ac:dyDescent="0.2">
      <c r="A258" s="25"/>
      <c r="B258" s="25"/>
      <c r="C258" s="27">
        <f>D258+G258+H258+I258+J258+K258+L258+M258</f>
        <v>0</v>
      </c>
      <c r="D258" s="27">
        <f>SUM(E258,F258)</f>
        <v>0</v>
      </c>
      <c r="E258" s="28"/>
      <c r="F258" s="29"/>
      <c r="G258" s="29"/>
      <c r="H258" s="27"/>
      <c r="I258" s="27"/>
      <c r="J258" s="27"/>
      <c r="K258" s="27"/>
      <c r="L258" s="27"/>
      <c r="M258" s="27"/>
    </row>
    <row r="259" spans="1:13" s="7" customFormat="1" ht="15.75" customHeight="1" x14ac:dyDescent="0.2">
      <c r="A259" s="94"/>
      <c r="B259" s="94"/>
      <c r="C259" s="95">
        <f>SUM(C257:C258)</f>
        <v>6262</v>
      </c>
      <c r="D259" s="95">
        <f t="shared" ref="D259" si="702">SUM(D257:D258)</f>
        <v>0</v>
      </c>
      <c r="E259" s="95">
        <f t="shared" ref="E259" si="703">SUM(E257:E258)</f>
        <v>0</v>
      </c>
      <c r="F259" s="95">
        <f t="shared" ref="F259" si="704">SUM(F257:F258)</f>
        <v>0</v>
      </c>
      <c r="G259" s="95">
        <f t="shared" ref="G259" si="705">SUM(G257:G258)</f>
        <v>6262</v>
      </c>
      <c r="H259" s="95">
        <f t="shared" ref="H259" si="706">SUM(H257:H258)</f>
        <v>0</v>
      </c>
      <c r="I259" s="95">
        <f t="shared" ref="I259" si="707">SUM(I257:I258)</f>
        <v>0</v>
      </c>
      <c r="J259" s="95">
        <f t="shared" ref="J259" si="708">SUM(J257:J258)</f>
        <v>0</v>
      </c>
      <c r="K259" s="95">
        <f t="shared" ref="K259" si="709">SUM(K257:K258)</f>
        <v>0</v>
      </c>
      <c r="L259" s="95">
        <f t="shared" ref="L259" si="710">SUM(L257:L258)</f>
        <v>0</v>
      </c>
      <c r="M259" s="95">
        <f t="shared" ref="M259" si="711">SUM(M257:M258)</f>
        <v>0</v>
      </c>
    </row>
    <row r="260" spans="1:13" s="7" customFormat="1" ht="15.75" customHeight="1" x14ac:dyDescent="0.2">
      <c r="A260" s="32"/>
      <c r="B260" s="26" t="s">
        <v>100</v>
      </c>
      <c r="C260" s="27">
        <f t="shared" si="680"/>
        <v>5314</v>
      </c>
      <c r="D260" s="27">
        <f t="shared" si="681"/>
        <v>0</v>
      </c>
      <c r="E260" s="27"/>
      <c r="F260" s="27"/>
      <c r="G260" s="29">
        <v>5314</v>
      </c>
      <c r="H260" s="27"/>
      <c r="I260" s="27"/>
      <c r="J260" s="27"/>
      <c r="K260" s="27"/>
      <c r="L260" s="27"/>
      <c r="M260" s="27"/>
    </row>
    <row r="261" spans="1:13" s="7" customFormat="1" ht="15.75" customHeight="1" x14ac:dyDescent="0.2">
      <c r="A261" s="25"/>
      <c r="B261" s="25"/>
      <c r="C261" s="27">
        <f>D261+G261+H261+I261+J261+K261+L261+M261</f>
        <v>0</v>
      </c>
      <c r="D261" s="27">
        <f>SUM(E261,F261)</f>
        <v>0</v>
      </c>
      <c r="E261" s="28"/>
      <c r="F261" s="29"/>
      <c r="G261" s="29"/>
      <c r="H261" s="27"/>
      <c r="I261" s="27"/>
      <c r="J261" s="27"/>
      <c r="K261" s="27"/>
      <c r="L261" s="27"/>
      <c r="M261" s="27"/>
    </row>
    <row r="262" spans="1:13" s="7" customFormat="1" ht="15.75" customHeight="1" x14ac:dyDescent="0.2">
      <c r="A262" s="94"/>
      <c r="B262" s="94"/>
      <c r="C262" s="95">
        <f>SUM(C260:C261)</f>
        <v>5314</v>
      </c>
      <c r="D262" s="95">
        <f t="shared" ref="D262" si="712">SUM(D260:D261)</f>
        <v>0</v>
      </c>
      <c r="E262" s="95">
        <f t="shared" ref="E262" si="713">SUM(E260:E261)</f>
        <v>0</v>
      </c>
      <c r="F262" s="95">
        <f t="shared" ref="F262" si="714">SUM(F260:F261)</f>
        <v>0</v>
      </c>
      <c r="G262" s="95">
        <f t="shared" ref="G262" si="715">SUM(G260:G261)</f>
        <v>5314</v>
      </c>
      <c r="H262" s="95">
        <f t="shared" ref="H262" si="716">SUM(H260:H261)</f>
        <v>0</v>
      </c>
      <c r="I262" s="95">
        <f t="shared" ref="I262" si="717">SUM(I260:I261)</f>
        <v>0</v>
      </c>
      <c r="J262" s="95">
        <f t="shared" ref="J262" si="718">SUM(J260:J261)</f>
        <v>0</v>
      </c>
      <c r="K262" s="95">
        <f t="shared" ref="K262" si="719">SUM(K260:K261)</f>
        <v>0</v>
      </c>
      <c r="L262" s="95">
        <f t="shared" ref="L262" si="720">SUM(L260:L261)</f>
        <v>0</v>
      </c>
      <c r="M262" s="95">
        <f t="shared" ref="M262" si="721">SUM(M260:M261)</f>
        <v>0</v>
      </c>
    </row>
    <row r="263" spans="1:13" s="7" customFormat="1" ht="15.75" customHeight="1" x14ac:dyDescent="0.2">
      <c r="A263" s="32"/>
      <c r="B263" s="26" t="s">
        <v>132</v>
      </c>
      <c r="C263" s="27">
        <f t="shared" si="680"/>
        <v>2240</v>
      </c>
      <c r="D263" s="27">
        <f t="shared" si="681"/>
        <v>0</v>
      </c>
      <c r="E263" s="27"/>
      <c r="F263" s="27"/>
      <c r="G263" s="27">
        <v>2240</v>
      </c>
      <c r="H263" s="27"/>
      <c r="I263" s="27"/>
      <c r="J263" s="27"/>
      <c r="K263" s="27"/>
      <c r="L263" s="27"/>
      <c r="M263" s="27"/>
    </row>
    <row r="264" spans="1:13" s="7" customFormat="1" ht="15.75" customHeight="1" x14ac:dyDescent="0.2">
      <c r="A264" s="25"/>
      <c r="B264" s="25"/>
      <c r="C264" s="27">
        <f>D264+G264+H264+I264+J264+K264+L264+M264</f>
        <v>0</v>
      </c>
      <c r="D264" s="27">
        <f>SUM(E264,F264)</f>
        <v>0</v>
      </c>
      <c r="E264" s="28"/>
      <c r="F264" s="29"/>
      <c r="G264" s="29"/>
      <c r="H264" s="27"/>
      <c r="I264" s="27"/>
      <c r="J264" s="27"/>
      <c r="K264" s="27"/>
      <c r="L264" s="27"/>
      <c r="M264" s="27"/>
    </row>
    <row r="265" spans="1:13" s="7" customFormat="1" ht="15.75" customHeight="1" x14ac:dyDescent="0.2">
      <c r="A265" s="94"/>
      <c r="B265" s="94"/>
      <c r="C265" s="95">
        <f>SUM(C263:C264)</f>
        <v>2240</v>
      </c>
      <c r="D265" s="95">
        <f t="shared" ref="D265" si="722">SUM(D263:D264)</f>
        <v>0</v>
      </c>
      <c r="E265" s="95">
        <f t="shared" ref="E265" si="723">SUM(E263:E264)</f>
        <v>0</v>
      </c>
      <c r="F265" s="95">
        <f t="shared" ref="F265" si="724">SUM(F263:F264)</f>
        <v>0</v>
      </c>
      <c r="G265" s="95">
        <f t="shared" ref="G265" si="725">SUM(G263:G264)</f>
        <v>2240</v>
      </c>
      <c r="H265" s="95">
        <f t="shared" ref="H265" si="726">SUM(H263:H264)</f>
        <v>0</v>
      </c>
      <c r="I265" s="95">
        <f t="shared" ref="I265" si="727">SUM(I263:I264)</f>
        <v>0</v>
      </c>
      <c r="J265" s="95">
        <f t="shared" ref="J265" si="728">SUM(J263:J264)</f>
        <v>0</v>
      </c>
      <c r="K265" s="95">
        <f t="shared" ref="K265" si="729">SUM(K263:K264)</f>
        <v>0</v>
      </c>
      <c r="L265" s="95">
        <f t="shared" ref="L265" si="730">SUM(L263:L264)</f>
        <v>0</v>
      </c>
      <c r="M265" s="95">
        <f t="shared" ref="M265" si="731">SUM(M263:M264)</f>
        <v>0</v>
      </c>
    </row>
    <row r="266" spans="1:13" s="7" customFormat="1" ht="15.75" customHeight="1" x14ac:dyDescent="0.2">
      <c r="A266" s="32"/>
      <c r="B266" s="26" t="s">
        <v>88</v>
      </c>
      <c r="C266" s="27">
        <f t="shared" si="680"/>
        <v>3073</v>
      </c>
      <c r="D266" s="27">
        <f t="shared" si="681"/>
        <v>0</v>
      </c>
      <c r="E266" s="27"/>
      <c r="F266" s="27"/>
      <c r="G266" s="27">
        <v>3073</v>
      </c>
      <c r="H266" s="27"/>
      <c r="I266" s="27"/>
      <c r="J266" s="27"/>
      <c r="K266" s="27"/>
      <c r="L266" s="27"/>
      <c r="M266" s="27"/>
    </row>
    <row r="267" spans="1:13" s="7" customFormat="1" ht="15.75" customHeight="1" x14ac:dyDescent="0.2">
      <c r="A267" s="25"/>
      <c r="B267" s="25"/>
      <c r="C267" s="27">
        <f>D267+G267+H267+I267+J267+K267+L267+M267</f>
        <v>0</v>
      </c>
      <c r="D267" s="27">
        <f>SUM(E267,F267)</f>
        <v>0</v>
      </c>
      <c r="E267" s="28"/>
      <c r="F267" s="29"/>
      <c r="G267" s="29"/>
      <c r="H267" s="27"/>
      <c r="I267" s="27"/>
      <c r="J267" s="27"/>
      <c r="K267" s="27"/>
      <c r="L267" s="27"/>
      <c r="M267" s="27"/>
    </row>
    <row r="268" spans="1:13" s="7" customFormat="1" ht="15.75" customHeight="1" x14ac:dyDescent="0.2">
      <c r="A268" s="94"/>
      <c r="B268" s="94"/>
      <c r="C268" s="95">
        <f>SUM(C266:C267)</f>
        <v>3073</v>
      </c>
      <c r="D268" s="95">
        <f t="shared" ref="D268" si="732">SUM(D266:D267)</f>
        <v>0</v>
      </c>
      <c r="E268" s="95">
        <f t="shared" ref="E268" si="733">SUM(E266:E267)</f>
        <v>0</v>
      </c>
      <c r="F268" s="95">
        <f t="shared" ref="F268" si="734">SUM(F266:F267)</f>
        <v>0</v>
      </c>
      <c r="G268" s="95">
        <f t="shared" ref="G268" si="735">SUM(G266:G267)</f>
        <v>3073</v>
      </c>
      <c r="H268" s="95">
        <f t="shared" ref="H268" si="736">SUM(H266:H267)</f>
        <v>0</v>
      </c>
      <c r="I268" s="95">
        <f t="shared" ref="I268" si="737">SUM(I266:I267)</f>
        <v>0</v>
      </c>
      <c r="J268" s="95">
        <f t="shared" ref="J268" si="738">SUM(J266:J267)</f>
        <v>0</v>
      </c>
      <c r="K268" s="95">
        <f t="shared" ref="K268" si="739">SUM(K266:K267)</f>
        <v>0</v>
      </c>
      <c r="L268" s="95">
        <f t="shared" ref="L268" si="740">SUM(L266:L267)</f>
        <v>0</v>
      </c>
      <c r="M268" s="95">
        <f t="shared" ref="M268" si="741">SUM(M266:M267)</f>
        <v>0</v>
      </c>
    </row>
    <row r="269" spans="1:13" s="7" customFormat="1" ht="29.25" customHeight="1" x14ac:dyDescent="0.2">
      <c r="A269" s="32"/>
      <c r="B269" s="26" t="s">
        <v>192</v>
      </c>
      <c r="C269" s="27">
        <f t="shared" si="680"/>
        <v>124992</v>
      </c>
      <c r="D269" s="27">
        <f t="shared" si="681"/>
        <v>0</v>
      </c>
      <c r="E269" s="27"/>
      <c r="F269" s="27"/>
      <c r="G269" s="27">
        <v>124992</v>
      </c>
      <c r="H269" s="27"/>
      <c r="I269" s="27"/>
      <c r="J269" s="27"/>
      <c r="K269" s="27"/>
      <c r="L269" s="27"/>
      <c r="M269" s="27"/>
    </row>
    <row r="270" spans="1:13" s="7" customFormat="1" ht="15.75" customHeight="1" x14ac:dyDescent="0.2">
      <c r="A270" s="25"/>
      <c r="B270" s="25"/>
      <c r="C270" s="27">
        <f>D270+G270+H270+I270+J270+K270+L270+M270</f>
        <v>0</v>
      </c>
      <c r="D270" s="27">
        <f>SUM(E270,F270)</f>
        <v>0</v>
      </c>
      <c r="E270" s="28"/>
      <c r="F270" s="29"/>
      <c r="G270" s="29"/>
      <c r="H270" s="27"/>
      <c r="I270" s="27"/>
      <c r="J270" s="27"/>
      <c r="K270" s="27"/>
      <c r="L270" s="27"/>
      <c r="M270" s="27"/>
    </row>
    <row r="271" spans="1:13" s="7" customFormat="1" ht="15.75" customHeight="1" x14ac:dyDescent="0.2">
      <c r="A271" s="94"/>
      <c r="B271" s="94"/>
      <c r="C271" s="95">
        <f>SUM(C269:C270)</f>
        <v>124992</v>
      </c>
      <c r="D271" s="95">
        <f t="shared" ref="D271" si="742">SUM(D269:D270)</f>
        <v>0</v>
      </c>
      <c r="E271" s="95">
        <f t="shared" ref="E271" si="743">SUM(E269:E270)</f>
        <v>0</v>
      </c>
      <c r="F271" s="95">
        <f t="shared" ref="F271" si="744">SUM(F269:F270)</f>
        <v>0</v>
      </c>
      <c r="G271" s="95">
        <f t="shared" ref="G271" si="745">SUM(G269:G270)</f>
        <v>124992</v>
      </c>
      <c r="H271" s="95">
        <f t="shared" ref="H271" si="746">SUM(H269:H270)</f>
        <v>0</v>
      </c>
      <c r="I271" s="95">
        <f t="shared" ref="I271" si="747">SUM(I269:I270)</f>
        <v>0</v>
      </c>
      <c r="J271" s="95">
        <f t="shared" ref="J271" si="748">SUM(J269:J270)</f>
        <v>0</v>
      </c>
      <c r="K271" s="95">
        <f t="shared" ref="K271" si="749">SUM(K269:K270)</f>
        <v>0</v>
      </c>
      <c r="L271" s="95">
        <f t="shared" ref="L271" si="750">SUM(L269:L270)</f>
        <v>0</v>
      </c>
      <c r="M271" s="95">
        <f t="shared" ref="M271" si="751">SUM(M269:M270)</f>
        <v>0</v>
      </c>
    </row>
    <row r="272" spans="1:13" s="7" customFormat="1" ht="15.75" customHeight="1" x14ac:dyDescent="0.2">
      <c r="A272" s="32" t="s">
        <v>25</v>
      </c>
      <c r="B272" s="32" t="s">
        <v>26</v>
      </c>
      <c r="C272" s="34">
        <f>SUM(C275,C278,C281,C284,C287,C290)</f>
        <v>580943</v>
      </c>
      <c r="D272" s="34">
        <f t="shared" ref="D272:M272" si="752">SUM(D275,D278,D281,D284,D287,D290)</f>
        <v>207253</v>
      </c>
      <c r="E272" s="34">
        <f t="shared" si="752"/>
        <v>167018</v>
      </c>
      <c r="F272" s="34">
        <f t="shared" si="752"/>
        <v>40235</v>
      </c>
      <c r="G272" s="34">
        <f t="shared" si="752"/>
        <v>302690</v>
      </c>
      <c r="H272" s="34">
        <f t="shared" si="752"/>
        <v>59300</v>
      </c>
      <c r="I272" s="34">
        <f t="shared" si="752"/>
        <v>0</v>
      </c>
      <c r="J272" s="34">
        <f t="shared" si="752"/>
        <v>11700</v>
      </c>
      <c r="K272" s="34">
        <f t="shared" si="752"/>
        <v>0</v>
      </c>
      <c r="L272" s="34">
        <f t="shared" si="752"/>
        <v>0</v>
      </c>
      <c r="M272" s="34">
        <f t="shared" si="752"/>
        <v>0</v>
      </c>
    </row>
    <row r="273" spans="1:13" s="7" customFormat="1" ht="15.75" customHeight="1" x14ac:dyDescent="0.2">
      <c r="A273" s="25"/>
      <c r="B273" s="25"/>
      <c r="C273" s="27">
        <f>D273+G273+H273+I273+J273+K273+L273+M273</f>
        <v>0</v>
      </c>
      <c r="D273" s="27">
        <f>SUM(E273,F273)</f>
        <v>0</v>
      </c>
      <c r="E273" s="28">
        <f>SUM(E276,E279,E282,E285,E288,E291)</f>
        <v>0</v>
      </c>
      <c r="F273" s="28">
        <f t="shared" ref="F273:M273" si="753">SUM(F276,F279,F282,F285,F288,F291)</f>
        <v>0</v>
      </c>
      <c r="G273" s="28">
        <f t="shared" si="753"/>
        <v>-505</v>
      </c>
      <c r="H273" s="28">
        <f t="shared" si="753"/>
        <v>0</v>
      </c>
      <c r="I273" s="28">
        <f t="shared" si="753"/>
        <v>0</v>
      </c>
      <c r="J273" s="28">
        <f t="shared" si="753"/>
        <v>505</v>
      </c>
      <c r="K273" s="28">
        <f t="shared" si="753"/>
        <v>0</v>
      </c>
      <c r="L273" s="28">
        <f t="shared" si="753"/>
        <v>0</v>
      </c>
      <c r="M273" s="28">
        <f t="shared" si="753"/>
        <v>0</v>
      </c>
    </row>
    <row r="274" spans="1:13" s="7" customFormat="1" ht="15.75" customHeight="1" x14ac:dyDescent="0.2">
      <c r="A274" s="97"/>
      <c r="B274" s="92"/>
      <c r="C274" s="95">
        <f>SUM(C272,C273)</f>
        <v>580943</v>
      </c>
      <c r="D274" s="95">
        <f t="shared" ref="D274:M274" si="754">SUM(D272,D273)</f>
        <v>207253</v>
      </c>
      <c r="E274" s="95">
        <f t="shared" si="754"/>
        <v>167018</v>
      </c>
      <c r="F274" s="95">
        <f t="shared" si="754"/>
        <v>40235</v>
      </c>
      <c r="G274" s="95">
        <f t="shared" si="754"/>
        <v>302185</v>
      </c>
      <c r="H274" s="95">
        <f t="shared" si="754"/>
        <v>59300</v>
      </c>
      <c r="I274" s="95">
        <f t="shared" si="754"/>
        <v>0</v>
      </c>
      <c r="J274" s="95">
        <f t="shared" si="754"/>
        <v>12205</v>
      </c>
      <c r="K274" s="95">
        <f t="shared" si="754"/>
        <v>0</v>
      </c>
      <c r="L274" s="95">
        <f t="shared" si="754"/>
        <v>0</v>
      </c>
      <c r="M274" s="95">
        <f t="shared" si="754"/>
        <v>0</v>
      </c>
    </row>
    <row r="275" spans="1:13" s="7" customFormat="1" ht="15.75" customHeight="1" x14ac:dyDescent="0.2">
      <c r="A275" s="1"/>
      <c r="B275" s="26" t="s">
        <v>177</v>
      </c>
      <c r="C275" s="27">
        <f t="shared" ref="C275:C290" si="755">SUM(D275,G275,H275:M275)</f>
        <v>371611</v>
      </c>
      <c r="D275" s="27">
        <f t="shared" ref="D275:D347" si="756">SUM(E275:F275)</f>
        <v>155369</v>
      </c>
      <c r="E275" s="29">
        <v>125206</v>
      </c>
      <c r="F275" s="29">
        <v>30163</v>
      </c>
      <c r="G275" s="27">
        <v>212792</v>
      </c>
      <c r="H275" s="27"/>
      <c r="I275" s="27"/>
      <c r="J275" s="27">
        <v>3450</v>
      </c>
      <c r="K275" s="27"/>
      <c r="L275" s="27"/>
      <c r="M275" s="27"/>
    </row>
    <row r="276" spans="1:13" s="7" customFormat="1" ht="15.75" customHeight="1" x14ac:dyDescent="0.2">
      <c r="A276" s="25"/>
      <c r="B276" s="25"/>
      <c r="C276" s="27">
        <f>D276+G276+H276+I276+J276+K276+L276+M276</f>
        <v>0</v>
      </c>
      <c r="D276" s="27">
        <f>SUM(E276,F276)</f>
        <v>0</v>
      </c>
      <c r="E276" s="28"/>
      <c r="F276" s="29"/>
      <c r="G276" s="29"/>
      <c r="H276" s="27"/>
      <c r="I276" s="27"/>
      <c r="J276" s="27"/>
      <c r="K276" s="27"/>
      <c r="L276" s="27"/>
      <c r="M276" s="27"/>
    </row>
    <row r="277" spans="1:13" s="7" customFormat="1" ht="15.75" customHeight="1" x14ac:dyDescent="0.2">
      <c r="A277" s="94"/>
      <c r="B277" s="94"/>
      <c r="C277" s="95">
        <f>SUM(C275:C276)</f>
        <v>371611</v>
      </c>
      <c r="D277" s="95">
        <f t="shared" ref="D277" si="757">SUM(D275:D276)</f>
        <v>155369</v>
      </c>
      <c r="E277" s="95">
        <f t="shared" ref="E277" si="758">SUM(E275:E276)</f>
        <v>125206</v>
      </c>
      <c r="F277" s="95">
        <f t="shared" ref="F277" si="759">SUM(F275:F276)</f>
        <v>30163</v>
      </c>
      <c r="G277" s="95">
        <f t="shared" ref="G277" si="760">SUM(G275:G276)</f>
        <v>212792</v>
      </c>
      <c r="H277" s="95">
        <f t="shared" ref="H277" si="761">SUM(H275:H276)</f>
        <v>0</v>
      </c>
      <c r="I277" s="95">
        <f t="shared" ref="I277" si="762">SUM(I275:I276)</f>
        <v>0</v>
      </c>
      <c r="J277" s="95">
        <f t="shared" ref="J277" si="763">SUM(J275:J276)</f>
        <v>3450</v>
      </c>
      <c r="K277" s="95">
        <f t="shared" ref="K277" si="764">SUM(K275:K276)</f>
        <v>0</v>
      </c>
      <c r="L277" s="95">
        <f t="shared" ref="L277" si="765">SUM(L275:L276)</f>
        <v>0</v>
      </c>
      <c r="M277" s="95">
        <f t="shared" ref="M277" si="766">SUM(M275:M276)</f>
        <v>0</v>
      </c>
    </row>
    <row r="278" spans="1:13" s="7" customFormat="1" ht="15.75" customHeight="1" x14ac:dyDescent="0.2">
      <c r="A278" s="25"/>
      <c r="B278" s="26" t="s">
        <v>163</v>
      </c>
      <c r="C278" s="27">
        <f t="shared" si="755"/>
        <v>9126</v>
      </c>
      <c r="D278" s="27">
        <f t="shared" si="756"/>
        <v>496</v>
      </c>
      <c r="E278" s="29">
        <v>400</v>
      </c>
      <c r="F278" s="29">
        <v>96</v>
      </c>
      <c r="G278" s="27">
        <v>6330</v>
      </c>
      <c r="H278" s="27"/>
      <c r="I278" s="27"/>
      <c r="J278" s="27">
        <v>2300</v>
      </c>
      <c r="K278" s="27"/>
      <c r="L278" s="27"/>
      <c r="M278" s="27"/>
    </row>
    <row r="279" spans="1:13" s="7" customFormat="1" ht="15.75" customHeight="1" x14ac:dyDescent="0.2">
      <c r="A279" s="25"/>
      <c r="B279" s="25"/>
      <c r="C279" s="27">
        <f>D279+G279+H279+I279+J279+K279+L279+M279</f>
        <v>0</v>
      </c>
      <c r="D279" s="27">
        <f>SUM(E279,F279)</f>
        <v>0</v>
      </c>
      <c r="E279" s="28"/>
      <c r="F279" s="29"/>
      <c r="G279" s="29"/>
      <c r="H279" s="27"/>
      <c r="I279" s="27"/>
      <c r="J279" s="27"/>
      <c r="K279" s="27"/>
      <c r="L279" s="27"/>
      <c r="M279" s="27"/>
    </row>
    <row r="280" spans="1:13" s="7" customFormat="1" ht="15.75" customHeight="1" x14ac:dyDescent="0.2">
      <c r="A280" s="94"/>
      <c r="B280" s="94"/>
      <c r="C280" s="95">
        <f>SUM(C278:C279)</f>
        <v>9126</v>
      </c>
      <c r="D280" s="95">
        <f t="shared" ref="D280" si="767">SUM(D278:D279)</f>
        <v>496</v>
      </c>
      <c r="E280" s="95">
        <f t="shared" ref="E280" si="768">SUM(E278:E279)</f>
        <v>400</v>
      </c>
      <c r="F280" s="95">
        <f t="shared" ref="F280" si="769">SUM(F278:F279)</f>
        <v>96</v>
      </c>
      <c r="G280" s="95">
        <f t="shared" ref="G280" si="770">SUM(G278:G279)</f>
        <v>6330</v>
      </c>
      <c r="H280" s="95">
        <f t="shared" ref="H280" si="771">SUM(H278:H279)</f>
        <v>0</v>
      </c>
      <c r="I280" s="95">
        <f t="shared" ref="I280" si="772">SUM(I278:I279)</f>
        <v>0</v>
      </c>
      <c r="J280" s="95">
        <f t="shared" ref="J280" si="773">SUM(J278:J279)</f>
        <v>2300</v>
      </c>
      <c r="K280" s="95">
        <f t="shared" ref="K280" si="774">SUM(K278:K279)</f>
        <v>0</v>
      </c>
      <c r="L280" s="95">
        <f t="shared" ref="L280" si="775">SUM(L278:L279)</f>
        <v>0</v>
      </c>
      <c r="M280" s="95">
        <f t="shared" ref="M280" si="776">SUM(M278:M279)</f>
        <v>0</v>
      </c>
    </row>
    <row r="281" spans="1:13" s="7" customFormat="1" ht="15.75" customHeight="1" x14ac:dyDescent="0.2">
      <c r="A281" s="25"/>
      <c r="B281" s="26" t="s">
        <v>27</v>
      </c>
      <c r="C281" s="27">
        <f t="shared" si="755"/>
        <v>32478</v>
      </c>
      <c r="D281" s="27">
        <f t="shared" si="756"/>
        <v>22000</v>
      </c>
      <c r="E281" s="29">
        <v>17729</v>
      </c>
      <c r="F281" s="29">
        <v>4271</v>
      </c>
      <c r="G281" s="29">
        <v>9528</v>
      </c>
      <c r="H281" s="27"/>
      <c r="I281" s="27"/>
      <c r="J281" s="27">
        <v>950</v>
      </c>
      <c r="K281" s="27"/>
      <c r="L281" s="27"/>
      <c r="M281" s="27"/>
    </row>
    <row r="282" spans="1:13" s="7" customFormat="1" ht="15.75" customHeight="1" x14ac:dyDescent="0.2">
      <c r="A282" s="25"/>
      <c r="B282" s="25"/>
      <c r="C282" s="27">
        <f>D282+G282+H282+I282+J282+K282+L282+M282</f>
        <v>0</v>
      </c>
      <c r="D282" s="27">
        <f>SUM(E282,F282)</f>
        <v>0</v>
      </c>
      <c r="E282" s="28"/>
      <c r="F282" s="29"/>
      <c r="G282" s="29"/>
      <c r="H282" s="27"/>
      <c r="I282" s="27"/>
      <c r="J282" s="27"/>
      <c r="K282" s="27"/>
      <c r="L282" s="27"/>
      <c r="M282" s="27"/>
    </row>
    <row r="283" spans="1:13" s="7" customFormat="1" ht="15.75" customHeight="1" x14ac:dyDescent="0.2">
      <c r="A283" s="94"/>
      <c r="B283" s="94"/>
      <c r="C283" s="95">
        <f>SUM(C281:C282)</f>
        <v>32478</v>
      </c>
      <c r="D283" s="95">
        <f t="shared" ref="D283" si="777">SUM(D281:D282)</f>
        <v>22000</v>
      </c>
      <c r="E283" s="95">
        <f t="shared" ref="E283" si="778">SUM(E281:E282)</f>
        <v>17729</v>
      </c>
      <c r="F283" s="95">
        <f t="shared" ref="F283" si="779">SUM(F281:F282)</f>
        <v>4271</v>
      </c>
      <c r="G283" s="95">
        <f t="shared" ref="G283" si="780">SUM(G281:G282)</f>
        <v>9528</v>
      </c>
      <c r="H283" s="95">
        <f t="shared" ref="H283" si="781">SUM(H281:H282)</f>
        <v>0</v>
      </c>
      <c r="I283" s="95">
        <f t="shared" ref="I283" si="782">SUM(I281:I282)</f>
        <v>0</v>
      </c>
      <c r="J283" s="95">
        <f t="shared" ref="J283" si="783">SUM(J281:J282)</f>
        <v>950</v>
      </c>
      <c r="K283" s="95">
        <f t="shared" ref="K283" si="784">SUM(K281:K282)</f>
        <v>0</v>
      </c>
      <c r="L283" s="95">
        <f t="shared" ref="L283" si="785">SUM(L281:L282)</f>
        <v>0</v>
      </c>
      <c r="M283" s="95">
        <f t="shared" ref="M283" si="786">SUM(M281:M282)</f>
        <v>0</v>
      </c>
    </row>
    <row r="284" spans="1:13" s="7" customFormat="1" ht="31.5" customHeight="1" x14ac:dyDescent="0.2">
      <c r="A284" s="25"/>
      <c r="B284" s="26" t="s">
        <v>204</v>
      </c>
      <c r="C284" s="27">
        <f t="shared" si="755"/>
        <v>47268</v>
      </c>
      <c r="D284" s="27">
        <f t="shared" si="756"/>
        <v>21943</v>
      </c>
      <c r="E284" s="29">
        <v>17683</v>
      </c>
      <c r="F284" s="29">
        <v>4260</v>
      </c>
      <c r="G284" s="29">
        <v>24825</v>
      </c>
      <c r="H284" s="27"/>
      <c r="I284" s="27"/>
      <c r="J284" s="27">
        <v>500</v>
      </c>
      <c r="K284" s="27"/>
      <c r="L284" s="27"/>
      <c r="M284" s="27"/>
    </row>
    <row r="285" spans="1:13" s="7" customFormat="1" ht="15.75" customHeight="1" x14ac:dyDescent="0.2">
      <c r="A285" s="25"/>
      <c r="B285" s="25"/>
      <c r="C285" s="27">
        <f>D285+G285+H285+I285+J285+K285+L285+M285</f>
        <v>0</v>
      </c>
      <c r="D285" s="27">
        <f>SUM(E285,F285)</f>
        <v>0</v>
      </c>
      <c r="E285" s="28"/>
      <c r="F285" s="29"/>
      <c r="G285" s="29"/>
      <c r="H285" s="27"/>
      <c r="I285" s="27"/>
      <c r="J285" s="27"/>
      <c r="K285" s="27"/>
      <c r="L285" s="27"/>
      <c r="M285" s="27"/>
    </row>
    <row r="286" spans="1:13" s="7" customFormat="1" ht="15.75" customHeight="1" x14ac:dyDescent="0.2">
      <c r="A286" s="94"/>
      <c r="B286" s="94"/>
      <c r="C286" s="95">
        <f>SUM(C284:C285)</f>
        <v>47268</v>
      </c>
      <c r="D286" s="95">
        <f t="shared" ref="D286" si="787">SUM(D284:D285)</f>
        <v>21943</v>
      </c>
      <c r="E286" s="95">
        <f t="shared" ref="E286" si="788">SUM(E284:E285)</f>
        <v>17683</v>
      </c>
      <c r="F286" s="95">
        <f t="shared" ref="F286" si="789">SUM(F284:F285)</f>
        <v>4260</v>
      </c>
      <c r="G286" s="95">
        <f t="shared" ref="G286" si="790">SUM(G284:G285)</f>
        <v>24825</v>
      </c>
      <c r="H286" s="95">
        <f t="shared" ref="H286" si="791">SUM(H284:H285)</f>
        <v>0</v>
      </c>
      <c r="I286" s="95">
        <f t="shared" ref="I286" si="792">SUM(I284:I285)</f>
        <v>0</v>
      </c>
      <c r="J286" s="95">
        <f t="shared" ref="J286" si="793">SUM(J284:J285)</f>
        <v>500</v>
      </c>
      <c r="K286" s="95">
        <f t="shared" ref="K286" si="794">SUM(K284:K285)</f>
        <v>0</v>
      </c>
      <c r="L286" s="95">
        <f t="shared" ref="L286" si="795">SUM(L284:L285)</f>
        <v>0</v>
      </c>
      <c r="M286" s="95">
        <f t="shared" ref="M286" si="796">SUM(M284:M285)</f>
        <v>0</v>
      </c>
    </row>
    <row r="287" spans="1:13" s="7" customFormat="1" ht="15.75" customHeight="1" x14ac:dyDescent="0.2">
      <c r="A287" s="25"/>
      <c r="B287" s="26" t="s">
        <v>186</v>
      </c>
      <c r="C287" s="27">
        <f>SUM(D287,G287,H287:M287)</f>
        <v>33085</v>
      </c>
      <c r="D287" s="27">
        <f>SUM(E287:F287)</f>
        <v>0</v>
      </c>
      <c r="E287" s="27"/>
      <c r="F287" s="27"/>
      <c r="G287" s="27">
        <v>28585</v>
      </c>
      <c r="H287" s="27"/>
      <c r="I287" s="27"/>
      <c r="J287" s="27">
        <v>4500</v>
      </c>
      <c r="K287" s="27"/>
      <c r="L287" s="27"/>
      <c r="M287" s="27"/>
    </row>
    <row r="288" spans="1:13" s="7" customFormat="1" ht="15.75" customHeight="1" x14ac:dyDescent="0.2">
      <c r="A288" s="25"/>
      <c r="B288" s="25"/>
      <c r="C288" s="27">
        <f>D288+G288+H288+I288+J288+K288+L288+M288</f>
        <v>0</v>
      </c>
      <c r="D288" s="27">
        <f>SUM(E288,F288)</f>
        <v>0</v>
      </c>
      <c r="E288" s="28"/>
      <c r="F288" s="29"/>
      <c r="G288" s="29">
        <v>-505</v>
      </c>
      <c r="H288" s="27"/>
      <c r="I288" s="27"/>
      <c r="J288" s="27">
        <v>505</v>
      </c>
      <c r="K288" s="27"/>
      <c r="L288" s="27"/>
      <c r="M288" s="27"/>
    </row>
    <row r="289" spans="1:13" s="7" customFormat="1" ht="15.75" customHeight="1" x14ac:dyDescent="0.2">
      <c r="A289" s="94"/>
      <c r="B289" s="94"/>
      <c r="C289" s="95">
        <f>SUM(C287:C288)</f>
        <v>33085</v>
      </c>
      <c r="D289" s="95">
        <f t="shared" ref="D289" si="797">SUM(D287:D288)</f>
        <v>0</v>
      </c>
      <c r="E289" s="95">
        <f t="shared" ref="E289" si="798">SUM(E287:E288)</f>
        <v>0</v>
      </c>
      <c r="F289" s="95">
        <f t="shared" ref="F289" si="799">SUM(F287:F288)</f>
        <v>0</v>
      </c>
      <c r="G289" s="95">
        <f t="shared" ref="G289" si="800">SUM(G287:G288)</f>
        <v>28080</v>
      </c>
      <c r="H289" s="95">
        <f t="shared" ref="H289" si="801">SUM(H287:H288)</f>
        <v>0</v>
      </c>
      <c r="I289" s="95">
        <f t="shared" ref="I289" si="802">SUM(I287:I288)</f>
        <v>0</v>
      </c>
      <c r="J289" s="95">
        <f t="shared" ref="J289" si="803">SUM(J287:J288)</f>
        <v>5005</v>
      </c>
      <c r="K289" s="95">
        <f t="shared" ref="K289" si="804">SUM(K287:K288)</f>
        <v>0</v>
      </c>
      <c r="L289" s="95">
        <f t="shared" ref="L289" si="805">SUM(L287:L288)</f>
        <v>0</v>
      </c>
      <c r="M289" s="95">
        <f t="shared" ref="M289" si="806">SUM(M287:M288)</f>
        <v>0</v>
      </c>
    </row>
    <row r="290" spans="1:13" s="7" customFormat="1" ht="15.75" customHeight="1" x14ac:dyDescent="0.2">
      <c r="A290" s="25"/>
      <c r="B290" s="26" t="s">
        <v>28</v>
      </c>
      <c r="C290" s="27">
        <f t="shared" si="755"/>
        <v>87375</v>
      </c>
      <c r="D290" s="27">
        <f>SUM(E290:F290)</f>
        <v>7445</v>
      </c>
      <c r="E290" s="27">
        <v>6000</v>
      </c>
      <c r="F290" s="27">
        <v>1445</v>
      </c>
      <c r="G290" s="27">
        <v>20630</v>
      </c>
      <c r="H290" s="27">
        <v>59300</v>
      </c>
      <c r="I290" s="27"/>
      <c r="J290" s="27"/>
      <c r="K290" s="27"/>
      <c r="L290" s="27"/>
      <c r="M290" s="27"/>
    </row>
    <row r="291" spans="1:13" s="7" customFormat="1" ht="15.75" customHeight="1" x14ac:dyDescent="0.2">
      <c r="A291" s="25"/>
      <c r="B291" s="25"/>
      <c r="C291" s="27">
        <f>D291+G291+H291+I291+J291+K291+L291+M291</f>
        <v>0</v>
      </c>
      <c r="D291" s="27">
        <f>SUM(E291,F291)</f>
        <v>0</v>
      </c>
      <c r="E291" s="28"/>
      <c r="F291" s="29"/>
      <c r="G291" s="29"/>
      <c r="H291" s="27"/>
      <c r="I291" s="27"/>
      <c r="J291" s="27"/>
      <c r="K291" s="27"/>
      <c r="L291" s="27"/>
      <c r="M291" s="27"/>
    </row>
    <row r="292" spans="1:13" s="7" customFormat="1" ht="15.75" customHeight="1" x14ac:dyDescent="0.2">
      <c r="A292" s="94"/>
      <c r="B292" s="94"/>
      <c r="C292" s="95">
        <f>SUM(C290:C291)</f>
        <v>87375</v>
      </c>
      <c r="D292" s="95">
        <f t="shared" ref="D292" si="807">SUM(D290:D291)</f>
        <v>7445</v>
      </c>
      <c r="E292" s="95">
        <f t="shared" ref="E292" si="808">SUM(E290:E291)</f>
        <v>6000</v>
      </c>
      <c r="F292" s="95">
        <f t="shared" ref="F292" si="809">SUM(F290:F291)</f>
        <v>1445</v>
      </c>
      <c r="G292" s="95">
        <f t="shared" ref="G292" si="810">SUM(G290:G291)</f>
        <v>20630</v>
      </c>
      <c r="H292" s="95">
        <f t="shared" ref="H292" si="811">SUM(H290:H291)</f>
        <v>59300</v>
      </c>
      <c r="I292" s="95">
        <f t="shared" ref="I292" si="812">SUM(I290:I291)</f>
        <v>0</v>
      </c>
      <c r="J292" s="95">
        <f t="shared" ref="J292" si="813">SUM(J290:J291)</f>
        <v>0</v>
      </c>
      <c r="K292" s="95">
        <f t="shared" ref="K292" si="814">SUM(K290:K291)</f>
        <v>0</v>
      </c>
      <c r="L292" s="95">
        <f t="shared" ref="L292" si="815">SUM(L290:L291)</f>
        <v>0</v>
      </c>
      <c r="M292" s="95">
        <f t="shared" ref="M292" si="816">SUM(M290:M291)</f>
        <v>0</v>
      </c>
    </row>
    <row r="293" spans="1:13" s="12" customFormat="1" ht="15.75" customHeight="1" x14ac:dyDescent="0.2">
      <c r="A293" s="32" t="s">
        <v>29</v>
      </c>
      <c r="B293" s="32" t="s">
        <v>30</v>
      </c>
      <c r="C293" s="34">
        <f>SUM(C296,C299,C302,C305,C308,C311,C314,C317,C320,C323,C326)</f>
        <v>363131</v>
      </c>
      <c r="D293" s="34">
        <f t="shared" ref="D293:M293" si="817">SUM(D296,D299,D302,D305,D308,D311,D314,D317,D320,D323,D326)</f>
        <v>223484</v>
      </c>
      <c r="E293" s="34">
        <f t="shared" si="817"/>
        <v>180100</v>
      </c>
      <c r="F293" s="34">
        <f t="shared" si="817"/>
        <v>43384</v>
      </c>
      <c r="G293" s="34">
        <f t="shared" si="817"/>
        <v>104779</v>
      </c>
      <c r="H293" s="34">
        <f t="shared" si="817"/>
        <v>0</v>
      </c>
      <c r="I293" s="34">
        <f t="shared" si="817"/>
        <v>0</v>
      </c>
      <c r="J293" s="34">
        <f t="shared" si="817"/>
        <v>34868</v>
      </c>
      <c r="K293" s="34">
        <f t="shared" si="817"/>
        <v>0</v>
      </c>
      <c r="L293" s="34">
        <f t="shared" si="817"/>
        <v>0</v>
      </c>
      <c r="M293" s="34">
        <f t="shared" si="817"/>
        <v>0</v>
      </c>
    </row>
    <row r="294" spans="1:13" s="7" customFormat="1" ht="15.75" customHeight="1" x14ac:dyDescent="0.2">
      <c r="A294" s="25"/>
      <c r="B294" s="25"/>
      <c r="C294" s="27">
        <f>D294+G294+H294+I294+J294+K294+L294+M294</f>
        <v>0</v>
      </c>
      <c r="D294" s="27">
        <f>SUM(E294,F294)</f>
        <v>0</v>
      </c>
      <c r="E294" s="28">
        <f>SUM(E297,E300,E303,E306,E309,E312,E315,E318,E321,E324,E327)</f>
        <v>0</v>
      </c>
      <c r="F294" s="28">
        <f t="shared" ref="F294:M294" si="818">SUM(F297,F300,F303,F306,F309,F312,F315,F318,F321,F324,F327)</f>
        <v>0</v>
      </c>
      <c r="G294" s="28">
        <f t="shared" si="818"/>
        <v>0</v>
      </c>
      <c r="H294" s="28">
        <f t="shared" si="818"/>
        <v>0</v>
      </c>
      <c r="I294" s="28">
        <f t="shared" si="818"/>
        <v>0</v>
      </c>
      <c r="J294" s="28">
        <f t="shared" si="818"/>
        <v>0</v>
      </c>
      <c r="K294" s="28">
        <f t="shared" si="818"/>
        <v>0</v>
      </c>
      <c r="L294" s="28">
        <f t="shared" si="818"/>
        <v>0</v>
      </c>
      <c r="M294" s="28">
        <f t="shared" si="818"/>
        <v>0</v>
      </c>
    </row>
    <row r="295" spans="1:13" s="7" customFormat="1" ht="15.75" customHeight="1" x14ac:dyDescent="0.2">
      <c r="A295" s="92"/>
      <c r="B295" s="92"/>
      <c r="C295" s="95">
        <f>SUM(C293,C294)</f>
        <v>363131</v>
      </c>
      <c r="D295" s="95">
        <f t="shared" ref="D295:M295" si="819">SUM(D293,D294)</f>
        <v>223484</v>
      </c>
      <c r="E295" s="95">
        <f t="shared" si="819"/>
        <v>180100</v>
      </c>
      <c r="F295" s="95">
        <f t="shared" si="819"/>
        <v>43384</v>
      </c>
      <c r="G295" s="95">
        <f t="shared" si="819"/>
        <v>104779</v>
      </c>
      <c r="H295" s="95">
        <f t="shared" si="819"/>
        <v>0</v>
      </c>
      <c r="I295" s="95">
        <f t="shared" si="819"/>
        <v>0</v>
      </c>
      <c r="J295" s="95">
        <f t="shared" si="819"/>
        <v>34868</v>
      </c>
      <c r="K295" s="95">
        <f t="shared" si="819"/>
        <v>0</v>
      </c>
      <c r="L295" s="95">
        <f t="shared" si="819"/>
        <v>0</v>
      </c>
      <c r="M295" s="95">
        <f t="shared" si="819"/>
        <v>0</v>
      </c>
    </row>
    <row r="296" spans="1:13" s="7" customFormat="1" ht="15.75" customHeight="1" x14ac:dyDescent="0.2">
      <c r="A296" s="25"/>
      <c r="B296" s="26" t="s">
        <v>31</v>
      </c>
      <c r="C296" s="27">
        <f>SUM(D296,G296,H296:M296)</f>
        <v>221619</v>
      </c>
      <c r="D296" s="27">
        <f t="shared" si="756"/>
        <v>137504</v>
      </c>
      <c r="E296" s="29">
        <v>110810</v>
      </c>
      <c r="F296" s="29">
        <v>26694</v>
      </c>
      <c r="G296" s="29">
        <v>63265</v>
      </c>
      <c r="H296" s="27"/>
      <c r="I296" s="27"/>
      <c r="J296" s="27">
        <v>20850</v>
      </c>
      <c r="K296" s="27"/>
      <c r="L296" s="27"/>
      <c r="M296" s="27"/>
    </row>
    <row r="297" spans="1:13" s="7" customFormat="1" ht="15.75" customHeight="1" x14ac:dyDescent="0.2">
      <c r="A297" s="25"/>
      <c r="B297" s="25"/>
      <c r="C297" s="27">
        <f>D297+G297+H297+I297+J297+K297+L297+M297</f>
        <v>0</v>
      </c>
      <c r="D297" s="27">
        <f>SUM(E297,F297)</f>
        <v>0</v>
      </c>
      <c r="E297" s="28"/>
      <c r="F297" s="29"/>
      <c r="G297" s="29"/>
      <c r="H297" s="27"/>
      <c r="I297" s="27"/>
      <c r="J297" s="27"/>
      <c r="K297" s="27"/>
      <c r="L297" s="27"/>
      <c r="M297" s="27"/>
    </row>
    <row r="298" spans="1:13" s="7" customFormat="1" ht="15.75" customHeight="1" x14ac:dyDescent="0.2">
      <c r="A298" s="94"/>
      <c r="B298" s="94"/>
      <c r="C298" s="95">
        <f>SUM(C296:C297)</f>
        <v>221619</v>
      </c>
      <c r="D298" s="95">
        <f t="shared" ref="D298" si="820">SUM(D296:D297)</f>
        <v>137504</v>
      </c>
      <c r="E298" s="95">
        <f t="shared" ref="E298" si="821">SUM(E296:E297)</f>
        <v>110810</v>
      </c>
      <c r="F298" s="95">
        <f t="shared" ref="F298" si="822">SUM(F296:F297)</f>
        <v>26694</v>
      </c>
      <c r="G298" s="95">
        <f t="shared" ref="G298" si="823">SUM(G296:G297)</f>
        <v>63265</v>
      </c>
      <c r="H298" s="95">
        <f t="shared" ref="H298" si="824">SUM(H296:H297)</f>
        <v>0</v>
      </c>
      <c r="I298" s="95">
        <f t="shared" ref="I298" si="825">SUM(I296:I297)</f>
        <v>0</v>
      </c>
      <c r="J298" s="95">
        <f t="shared" ref="J298" si="826">SUM(J296:J297)</f>
        <v>20850</v>
      </c>
      <c r="K298" s="95">
        <f t="shared" ref="K298" si="827">SUM(K296:K297)</f>
        <v>0</v>
      </c>
      <c r="L298" s="95">
        <f t="shared" ref="L298" si="828">SUM(L296:L297)</f>
        <v>0</v>
      </c>
      <c r="M298" s="95">
        <f t="shared" ref="M298" si="829">SUM(M296:M297)</f>
        <v>0</v>
      </c>
    </row>
    <row r="299" spans="1:13" s="7" customFormat="1" ht="15.75" customHeight="1" x14ac:dyDescent="0.2">
      <c r="A299" s="25"/>
      <c r="B299" s="26" t="s">
        <v>32</v>
      </c>
      <c r="C299" s="27">
        <f t="shared" ref="C299:C326" si="830">SUM(D299,G299,H299:M299)</f>
        <v>13773</v>
      </c>
      <c r="D299" s="27">
        <f>SUM(E299:F299)</f>
        <v>8918</v>
      </c>
      <c r="E299" s="29">
        <v>7187</v>
      </c>
      <c r="F299" s="29">
        <v>1731</v>
      </c>
      <c r="G299" s="29">
        <v>3730</v>
      </c>
      <c r="H299" s="27"/>
      <c r="I299" s="27"/>
      <c r="J299" s="27">
        <v>1125</v>
      </c>
      <c r="K299" s="27"/>
      <c r="L299" s="27"/>
      <c r="M299" s="27"/>
    </row>
    <row r="300" spans="1:13" s="7" customFormat="1" ht="15.75" customHeight="1" x14ac:dyDescent="0.2">
      <c r="A300" s="25"/>
      <c r="B300" s="25"/>
      <c r="C300" s="27">
        <f>D300+G300+H300+I300+J300+K300+L300+M300</f>
        <v>0</v>
      </c>
      <c r="D300" s="27">
        <f>SUM(E300,F300)</f>
        <v>0</v>
      </c>
      <c r="E300" s="28"/>
      <c r="F300" s="29"/>
      <c r="G300" s="29"/>
      <c r="H300" s="27"/>
      <c r="I300" s="27"/>
      <c r="J300" s="27"/>
      <c r="K300" s="27"/>
      <c r="L300" s="27"/>
      <c r="M300" s="27"/>
    </row>
    <row r="301" spans="1:13" s="7" customFormat="1" ht="15.75" customHeight="1" x14ac:dyDescent="0.2">
      <c r="A301" s="94"/>
      <c r="B301" s="94"/>
      <c r="C301" s="95">
        <f>SUM(C299:C300)</f>
        <v>13773</v>
      </c>
      <c r="D301" s="95">
        <f t="shared" ref="D301" si="831">SUM(D299:D300)</f>
        <v>8918</v>
      </c>
      <c r="E301" s="95">
        <f t="shared" ref="E301" si="832">SUM(E299:E300)</f>
        <v>7187</v>
      </c>
      <c r="F301" s="95">
        <f t="shared" ref="F301" si="833">SUM(F299:F300)</f>
        <v>1731</v>
      </c>
      <c r="G301" s="95">
        <f t="shared" ref="G301" si="834">SUM(G299:G300)</f>
        <v>3730</v>
      </c>
      <c r="H301" s="95">
        <f t="shared" ref="H301" si="835">SUM(H299:H300)</f>
        <v>0</v>
      </c>
      <c r="I301" s="95">
        <f t="shared" ref="I301" si="836">SUM(I299:I300)</f>
        <v>0</v>
      </c>
      <c r="J301" s="95">
        <f t="shared" ref="J301" si="837">SUM(J299:J300)</f>
        <v>1125</v>
      </c>
      <c r="K301" s="95">
        <f t="shared" ref="K301" si="838">SUM(K299:K300)</f>
        <v>0</v>
      </c>
      <c r="L301" s="95">
        <f t="shared" ref="L301" si="839">SUM(L299:L300)</f>
        <v>0</v>
      </c>
      <c r="M301" s="95">
        <f t="shared" ref="M301" si="840">SUM(M299:M300)</f>
        <v>0</v>
      </c>
    </row>
    <row r="302" spans="1:13" s="7" customFormat="1" ht="15.75" customHeight="1" x14ac:dyDescent="0.2">
      <c r="A302" s="25"/>
      <c r="B302" s="26" t="s">
        <v>137</v>
      </c>
      <c r="C302" s="27">
        <f>SUM(D302,G302,H302:M302)</f>
        <v>18049</v>
      </c>
      <c r="D302" s="27">
        <f>SUM(E302:F302)</f>
        <v>7516</v>
      </c>
      <c r="E302" s="29">
        <v>6057</v>
      </c>
      <c r="F302" s="29">
        <v>1459</v>
      </c>
      <c r="G302" s="29">
        <v>8733</v>
      </c>
      <c r="H302" s="27"/>
      <c r="I302" s="27"/>
      <c r="J302" s="27">
        <v>1800</v>
      </c>
      <c r="K302" s="27"/>
      <c r="L302" s="27"/>
      <c r="M302" s="27"/>
    </row>
    <row r="303" spans="1:13" s="7" customFormat="1" ht="15.75" customHeight="1" x14ac:dyDescent="0.2">
      <c r="A303" s="25"/>
      <c r="B303" s="25"/>
      <c r="C303" s="27">
        <f>D303+G303+H303+I303+J303+K303+L303+M303</f>
        <v>0</v>
      </c>
      <c r="D303" s="27">
        <f>SUM(E303,F303)</f>
        <v>0</v>
      </c>
      <c r="E303" s="28"/>
      <c r="F303" s="29"/>
      <c r="G303" s="29"/>
      <c r="H303" s="27"/>
      <c r="I303" s="27"/>
      <c r="J303" s="27"/>
      <c r="K303" s="27"/>
      <c r="L303" s="27"/>
      <c r="M303" s="27"/>
    </row>
    <row r="304" spans="1:13" s="7" customFormat="1" ht="15.75" customHeight="1" x14ac:dyDescent="0.2">
      <c r="A304" s="94"/>
      <c r="B304" s="94"/>
      <c r="C304" s="95">
        <f>SUM(C302:C303)</f>
        <v>18049</v>
      </c>
      <c r="D304" s="95">
        <f t="shared" ref="D304" si="841">SUM(D302:D303)</f>
        <v>7516</v>
      </c>
      <c r="E304" s="95">
        <f t="shared" ref="E304" si="842">SUM(E302:E303)</f>
        <v>6057</v>
      </c>
      <c r="F304" s="95">
        <f t="shared" ref="F304" si="843">SUM(F302:F303)</f>
        <v>1459</v>
      </c>
      <c r="G304" s="95">
        <f t="shared" ref="G304" si="844">SUM(G302:G303)</f>
        <v>8733</v>
      </c>
      <c r="H304" s="95">
        <f t="shared" ref="H304" si="845">SUM(H302:H303)</f>
        <v>0</v>
      </c>
      <c r="I304" s="95">
        <f t="shared" ref="I304" si="846">SUM(I302:I303)</f>
        <v>0</v>
      </c>
      <c r="J304" s="95">
        <f t="shared" ref="J304" si="847">SUM(J302:J303)</f>
        <v>1800</v>
      </c>
      <c r="K304" s="95">
        <f t="shared" ref="K304" si="848">SUM(K302:K303)</f>
        <v>0</v>
      </c>
      <c r="L304" s="95">
        <f t="shared" ref="L304" si="849">SUM(L302:L303)</f>
        <v>0</v>
      </c>
      <c r="M304" s="95">
        <f t="shared" ref="M304" si="850">SUM(M302:M303)</f>
        <v>0</v>
      </c>
    </row>
    <row r="305" spans="1:13" s="7" customFormat="1" ht="15.75" customHeight="1" x14ac:dyDescent="0.2">
      <c r="A305" s="25"/>
      <c r="B305" s="26" t="s">
        <v>138</v>
      </c>
      <c r="C305" s="27">
        <f t="shared" si="830"/>
        <v>12103</v>
      </c>
      <c r="D305" s="27">
        <f>SUM(E305:F305)</f>
        <v>7751</v>
      </c>
      <c r="E305" s="29">
        <v>6247</v>
      </c>
      <c r="F305" s="29">
        <v>1504</v>
      </c>
      <c r="G305" s="29">
        <v>2152</v>
      </c>
      <c r="H305" s="27"/>
      <c r="I305" s="27"/>
      <c r="J305" s="27">
        <v>2200</v>
      </c>
      <c r="K305" s="27"/>
      <c r="L305" s="27"/>
      <c r="M305" s="27"/>
    </row>
    <row r="306" spans="1:13" s="7" customFormat="1" ht="15.75" customHeight="1" x14ac:dyDescent="0.2">
      <c r="A306" s="25"/>
      <c r="B306" s="25"/>
      <c r="C306" s="27">
        <f>D306+G306+H306+I306+J306+K306+L306+M306</f>
        <v>0</v>
      </c>
      <c r="D306" s="27">
        <f>SUM(E306,F306)</f>
        <v>0</v>
      </c>
      <c r="E306" s="28"/>
      <c r="F306" s="29"/>
      <c r="G306" s="29"/>
      <c r="H306" s="27"/>
      <c r="I306" s="27"/>
      <c r="J306" s="27"/>
      <c r="K306" s="27"/>
      <c r="L306" s="27"/>
      <c r="M306" s="27"/>
    </row>
    <row r="307" spans="1:13" s="7" customFormat="1" ht="15.75" customHeight="1" x14ac:dyDescent="0.2">
      <c r="A307" s="94"/>
      <c r="B307" s="94"/>
      <c r="C307" s="95">
        <f>SUM(C305:C306)</f>
        <v>12103</v>
      </c>
      <c r="D307" s="95">
        <f t="shared" ref="D307" si="851">SUM(D305:D306)</f>
        <v>7751</v>
      </c>
      <c r="E307" s="95">
        <f t="shared" ref="E307" si="852">SUM(E305:E306)</f>
        <v>6247</v>
      </c>
      <c r="F307" s="95">
        <f t="shared" ref="F307" si="853">SUM(F305:F306)</f>
        <v>1504</v>
      </c>
      <c r="G307" s="95">
        <f t="shared" ref="G307" si="854">SUM(G305:G306)</f>
        <v>2152</v>
      </c>
      <c r="H307" s="95">
        <f t="shared" ref="H307" si="855">SUM(H305:H306)</f>
        <v>0</v>
      </c>
      <c r="I307" s="95">
        <f t="shared" ref="I307" si="856">SUM(I305:I306)</f>
        <v>0</v>
      </c>
      <c r="J307" s="95">
        <f t="shared" ref="J307" si="857">SUM(J305:J306)</f>
        <v>2200</v>
      </c>
      <c r="K307" s="95">
        <f t="shared" ref="K307" si="858">SUM(K305:K306)</f>
        <v>0</v>
      </c>
      <c r="L307" s="95">
        <f t="shared" ref="L307" si="859">SUM(L305:L306)</f>
        <v>0</v>
      </c>
      <c r="M307" s="95">
        <f t="shared" ref="M307" si="860">SUM(M305:M306)</f>
        <v>0</v>
      </c>
    </row>
    <row r="308" spans="1:13" s="7" customFormat="1" ht="15.75" customHeight="1" x14ac:dyDescent="0.2">
      <c r="A308" s="25"/>
      <c r="B308" s="26" t="s">
        <v>33</v>
      </c>
      <c r="C308" s="27">
        <f t="shared" si="830"/>
        <v>17187</v>
      </c>
      <c r="D308" s="27">
        <f>SUM(E308:F308)</f>
        <v>10284</v>
      </c>
      <c r="E308" s="29">
        <v>8287</v>
      </c>
      <c r="F308" s="29">
        <v>1997</v>
      </c>
      <c r="G308" s="29">
        <v>6078</v>
      </c>
      <c r="H308" s="27"/>
      <c r="I308" s="27"/>
      <c r="J308" s="27">
        <v>825</v>
      </c>
      <c r="K308" s="27"/>
      <c r="L308" s="27"/>
      <c r="M308" s="27"/>
    </row>
    <row r="309" spans="1:13" s="7" customFormat="1" ht="15.75" customHeight="1" x14ac:dyDescent="0.2">
      <c r="A309" s="25"/>
      <c r="B309" s="25"/>
      <c r="C309" s="27">
        <f>D309+G309+H309+I309+J309+K309+L309+M309</f>
        <v>0</v>
      </c>
      <c r="D309" s="27">
        <f>SUM(E309,F309)</f>
        <v>0</v>
      </c>
      <c r="E309" s="28"/>
      <c r="F309" s="29"/>
      <c r="G309" s="29"/>
      <c r="H309" s="27"/>
      <c r="I309" s="27"/>
      <c r="J309" s="27"/>
      <c r="K309" s="27"/>
      <c r="L309" s="27"/>
      <c r="M309" s="27"/>
    </row>
    <row r="310" spans="1:13" s="7" customFormat="1" ht="15.75" customHeight="1" x14ac:dyDescent="0.2">
      <c r="A310" s="94"/>
      <c r="B310" s="94"/>
      <c r="C310" s="95">
        <f>SUM(C308:C309)</f>
        <v>17187</v>
      </c>
      <c r="D310" s="95">
        <f t="shared" ref="D310" si="861">SUM(D308:D309)</f>
        <v>10284</v>
      </c>
      <c r="E310" s="95">
        <f t="shared" ref="E310" si="862">SUM(E308:E309)</f>
        <v>8287</v>
      </c>
      <c r="F310" s="95">
        <f t="shared" ref="F310" si="863">SUM(F308:F309)</f>
        <v>1997</v>
      </c>
      <c r="G310" s="95">
        <f t="shared" ref="G310" si="864">SUM(G308:G309)</f>
        <v>6078</v>
      </c>
      <c r="H310" s="95">
        <f t="shared" ref="H310" si="865">SUM(H308:H309)</f>
        <v>0</v>
      </c>
      <c r="I310" s="95">
        <f t="shared" ref="I310" si="866">SUM(I308:I309)</f>
        <v>0</v>
      </c>
      <c r="J310" s="95">
        <f t="shared" ref="J310" si="867">SUM(J308:J309)</f>
        <v>825</v>
      </c>
      <c r="K310" s="95">
        <f t="shared" ref="K310" si="868">SUM(K308:K309)</f>
        <v>0</v>
      </c>
      <c r="L310" s="95">
        <f t="shared" ref="L310" si="869">SUM(L308:L309)</f>
        <v>0</v>
      </c>
      <c r="M310" s="95">
        <f t="shared" ref="M310" si="870">SUM(M308:M309)</f>
        <v>0</v>
      </c>
    </row>
    <row r="311" spans="1:13" s="7" customFormat="1" ht="15.75" customHeight="1" x14ac:dyDescent="0.2">
      <c r="A311" s="25"/>
      <c r="B311" s="26" t="s">
        <v>34</v>
      </c>
      <c r="C311" s="27">
        <f t="shared" si="830"/>
        <v>15613</v>
      </c>
      <c r="D311" s="27">
        <f t="shared" si="756"/>
        <v>10718</v>
      </c>
      <c r="E311" s="29">
        <v>8637</v>
      </c>
      <c r="F311" s="29">
        <v>2081</v>
      </c>
      <c r="G311" s="29">
        <v>3247</v>
      </c>
      <c r="H311" s="27"/>
      <c r="I311" s="27"/>
      <c r="J311" s="27">
        <v>1648</v>
      </c>
      <c r="K311" s="27"/>
      <c r="L311" s="27"/>
      <c r="M311" s="27"/>
    </row>
    <row r="312" spans="1:13" s="7" customFormat="1" ht="15.75" customHeight="1" x14ac:dyDescent="0.2">
      <c r="A312" s="25"/>
      <c r="B312" s="25"/>
      <c r="C312" s="27">
        <f>D312+G312+H312+I312+J312+K312+L312+M312</f>
        <v>0</v>
      </c>
      <c r="D312" s="27">
        <f>SUM(E312,F312)</f>
        <v>0</v>
      </c>
      <c r="E312" s="28"/>
      <c r="F312" s="29"/>
      <c r="G312" s="29"/>
      <c r="H312" s="27"/>
      <c r="I312" s="27"/>
      <c r="J312" s="27"/>
      <c r="K312" s="27"/>
      <c r="L312" s="27"/>
      <c r="M312" s="27"/>
    </row>
    <row r="313" spans="1:13" s="7" customFormat="1" ht="15.75" customHeight="1" x14ac:dyDescent="0.2">
      <c r="A313" s="94"/>
      <c r="B313" s="94"/>
      <c r="C313" s="95">
        <f>SUM(C311:C312)</f>
        <v>15613</v>
      </c>
      <c r="D313" s="95">
        <f t="shared" ref="D313" si="871">SUM(D311:D312)</f>
        <v>10718</v>
      </c>
      <c r="E313" s="95">
        <f t="shared" ref="E313" si="872">SUM(E311:E312)</f>
        <v>8637</v>
      </c>
      <c r="F313" s="95">
        <f t="shared" ref="F313" si="873">SUM(F311:F312)</f>
        <v>2081</v>
      </c>
      <c r="G313" s="95">
        <f t="shared" ref="G313" si="874">SUM(G311:G312)</f>
        <v>3247</v>
      </c>
      <c r="H313" s="95">
        <f t="shared" ref="H313" si="875">SUM(H311:H312)</f>
        <v>0</v>
      </c>
      <c r="I313" s="95">
        <f t="shared" ref="I313" si="876">SUM(I311:I312)</f>
        <v>0</v>
      </c>
      <c r="J313" s="95">
        <f t="shared" ref="J313" si="877">SUM(J311:J312)</f>
        <v>1648</v>
      </c>
      <c r="K313" s="95">
        <f t="shared" ref="K313" si="878">SUM(K311:K312)</f>
        <v>0</v>
      </c>
      <c r="L313" s="95">
        <f t="shared" ref="L313" si="879">SUM(L311:L312)</f>
        <v>0</v>
      </c>
      <c r="M313" s="95">
        <f t="shared" ref="M313" si="880">SUM(M311:M312)</f>
        <v>0</v>
      </c>
    </row>
    <row r="314" spans="1:13" s="7" customFormat="1" ht="15.75" customHeight="1" x14ac:dyDescent="0.2">
      <c r="A314" s="25"/>
      <c r="B314" s="26" t="s">
        <v>35</v>
      </c>
      <c r="C314" s="27">
        <f t="shared" si="830"/>
        <v>11074</v>
      </c>
      <c r="D314" s="27">
        <f>SUM(E314:F314)</f>
        <v>7466</v>
      </c>
      <c r="E314" s="29">
        <v>6017</v>
      </c>
      <c r="F314" s="29">
        <v>1449</v>
      </c>
      <c r="G314" s="29">
        <v>2663</v>
      </c>
      <c r="H314" s="27"/>
      <c r="I314" s="27"/>
      <c r="J314" s="27">
        <v>945</v>
      </c>
      <c r="K314" s="27"/>
      <c r="L314" s="27"/>
      <c r="M314" s="27"/>
    </row>
    <row r="315" spans="1:13" s="7" customFormat="1" ht="15.75" customHeight="1" x14ac:dyDescent="0.2">
      <c r="A315" s="25"/>
      <c r="B315" s="25"/>
      <c r="C315" s="27">
        <f>D315+G315+H315+I315+J315+K315+L315+M315</f>
        <v>0</v>
      </c>
      <c r="D315" s="27">
        <f>SUM(E315,F315)</f>
        <v>0</v>
      </c>
      <c r="E315" s="28"/>
      <c r="F315" s="29"/>
      <c r="G315" s="29"/>
      <c r="H315" s="27"/>
      <c r="I315" s="27"/>
      <c r="J315" s="27"/>
      <c r="K315" s="27"/>
      <c r="L315" s="27"/>
      <c r="M315" s="27"/>
    </row>
    <row r="316" spans="1:13" s="7" customFormat="1" ht="15.75" customHeight="1" x14ac:dyDescent="0.2">
      <c r="A316" s="94"/>
      <c r="B316" s="94"/>
      <c r="C316" s="95">
        <f>SUM(C314:C315)</f>
        <v>11074</v>
      </c>
      <c r="D316" s="95">
        <f t="shared" ref="D316" si="881">SUM(D314:D315)</f>
        <v>7466</v>
      </c>
      <c r="E316" s="95">
        <f t="shared" ref="E316" si="882">SUM(E314:E315)</f>
        <v>6017</v>
      </c>
      <c r="F316" s="95">
        <f t="shared" ref="F316" si="883">SUM(F314:F315)</f>
        <v>1449</v>
      </c>
      <c r="G316" s="95">
        <f t="shared" ref="G316" si="884">SUM(G314:G315)</f>
        <v>2663</v>
      </c>
      <c r="H316" s="95">
        <f t="shared" ref="H316" si="885">SUM(H314:H315)</f>
        <v>0</v>
      </c>
      <c r="I316" s="95">
        <f t="shared" ref="I316" si="886">SUM(I314:I315)</f>
        <v>0</v>
      </c>
      <c r="J316" s="95">
        <f t="shared" ref="J316" si="887">SUM(J314:J315)</f>
        <v>945</v>
      </c>
      <c r="K316" s="95">
        <f t="shared" ref="K316" si="888">SUM(K314:K315)</f>
        <v>0</v>
      </c>
      <c r="L316" s="95">
        <f t="shared" ref="L316" si="889">SUM(L314:L315)</f>
        <v>0</v>
      </c>
      <c r="M316" s="95">
        <f t="shared" ref="M316" si="890">SUM(M314:M315)</f>
        <v>0</v>
      </c>
    </row>
    <row r="317" spans="1:13" s="7" customFormat="1" ht="15.75" customHeight="1" x14ac:dyDescent="0.2">
      <c r="A317" s="25"/>
      <c r="B317" s="26" t="s">
        <v>139</v>
      </c>
      <c r="C317" s="27">
        <f>SUM(D317,G317,H317:M317)</f>
        <v>18324</v>
      </c>
      <c r="D317" s="27">
        <f>SUM(E317:F317)</f>
        <v>9998</v>
      </c>
      <c r="E317" s="29">
        <v>8057</v>
      </c>
      <c r="F317" s="29">
        <v>1941</v>
      </c>
      <c r="G317" s="29">
        <v>6301</v>
      </c>
      <c r="H317" s="27"/>
      <c r="I317" s="27"/>
      <c r="J317" s="27">
        <v>2025</v>
      </c>
      <c r="K317" s="27"/>
      <c r="L317" s="27"/>
      <c r="M317" s="27"/>
    </row>
    <row r="318" spans="1:13" s="7" customFormat="1" ht="15.75" customHeight="1" x14ac:dyDescent="0.2">
      <c r="A318" s="25"/>
      <c r="B318" s="25"/>
      <c r="C318" s="27">
        <f>D318+G318+H318+I318+J318+K318+L318+M318</f>
        <v>0</v>
      </c>
      <c r="D318" s="27">
        <f>SUM(E318,F318)</f>
        <v>0</v>
      </c>
      <c r="E318" s="28"/>
      <c r="F318" s="29"/>
      <c r="G318" s="29"/>
      <c r="H318" s="27"/>
      <c r="I318" s="27"/>
      <c r="J318" s="27"/>
      <c r="K318" s="27"/>
      <c r="L318" s="27"/>
      <c r="M318" s="27"/>
    </row>
    <row r="319" spans="1:13" s="7" customFormat="1" ht="15.75" customHeight="1" x14ac:dyDescent="0.2">
      <c r="A319" s="94"/>
      <c r="B319" s="94"/>
      <c r="C319" s="95">
        <f>SUM(C317:C318)</f>
        <v>18324</v>
      </c>
      <c r="D319" s="95">
        <f t="shared" ref="D319" si="891">SUM(D317:D318)</f>
        <v>9998</v>
      </c>
      <c r="E319" s="95">
        <f t="shared" ref="E319" si="892">SUM(E317:E318)</f>
        <v>8057</v>
      </c>
      <c r="F319" s="95">
        <f t="shared" ref="F319" si="893">SUM(F317:F318)</f>
        <v>1941</v>
      </c>
      <c r="G319" s="95">
        <f t="shared" ref="G319" si="894">SUM(G317:G318)</f>
        <v>6301</v>
      </c>
      <c r="H319" s="95">
        <f t="shared" ref="H319" si="895">SUM(H317:H318)</f>
        <v>0</v>
      </c>
      <c r="I319" s="95">
        <f t="shared" ref="I319" si="896">SUM(I317:I318)</f>
        <v>0</v>
      </c>
      <c r="J319" s="95">
        <f t="shared" ref="J319" si="897">SUM(J317:J318)</f>
        <v>2025</v>
      </c>
      <c r="K319" s="95">
        <f t="shared" ref="K319" si="898">SUM(K317:K318)</f>
        <v>0</v>
      </c>
      <c r="L319" s="95">
        <f t="shared" ref="L319" si="899">SUM(L317:L318)</f>
        <v>0</v>
      </c>
      <c r="M319" s="95">
        <f t="shared" ref="M319" si="900">SUM(M317:M318)</f>
        <v>0</v>
      </c>
    </row>
    <row r="320" spans="1:13" s="7" customFormat="1" ht="15.75" customHeight="1" x14ac:dyDescent="0.2">
      <c r="A320" s="25"/>
      <c r="B320" s="26" t="s">
        <v>36</v>
      </c>
      <c r="C320" s="27">
        <f t="shared" si="830"/>
        <v>13347</v>
      </c>
      <c r="D320" s="27">
        <f>SUM(E320:F320)</f>
        <v>7814</v>
      </c>
      <c r="E320" s="29">
        <v>6297</v>
      </c>
      <c r="F320" s="29">
        <v>1517</v>
      </c>
      <c r="G320" s="29">
        <v>3458</v>
      </c>
      <c r="H320" s="27"/>
      <c r="I320" s="27"/>
      <c r="J320" s="27">
        <v>2075</v>
      </c>
      <c r="K320" s="27"/>
      <c r="L320" s="27"/>
      <c r="M320" s="27"/>
    </row>
    <row r="321" spans="1:13" s="7" customFormat="1" ht="15.75" customHeight="1" x14ac:dyDescent="0.2">
      <c r="A321" s="25"/>
      <c r="B321" s="25"/>
      <c r="C321" s="27">
        <f>D321+G321+H321+I321+J321+K321+L321+M321</f>
        <v>0</v>
      </c>
      <c r="D321" s="27">
        <f>SUM(E321,F321)</f>
        <v>0</v>
      </c>
      <c r="E321" s="28"/>
      <c r="F321" s="29"/>
      <c r="G321" s="29"/>
      <c r="H321" s="27"/>
      <c r="I321" s="27"/>
      <c r="J321" s="27"/>
      <c r="K321" s="27"/>
      <c r="L321" s="27"/>
      <c r="M321" s="27"/>
    </row>
    <row r="322" spans="1:13" s="7" customFormat="1" ht="15.75" customHeight="1" x14ac:dyDescent="0.2">
      <c r="A322" s="94"/>
      <c r="B322" s="94"/>
      <c r="C322" s="95">
        <f>SUM(C320:C321)</f>
        <v>13347</v>
      </c>
      <c r="D322" s="95">
        <f t="shared" ref="D322" si="901">SUM(D320:D321)</f>
        <v>7814</v>
      </c>
      <c r="E322" s="95">
        <f t="shared" ref="E322" si="902">SUM(E320:E321)</f>
        <v>6297</v>
      </c>
      <c r="F322" s="95">
        <f t="shared" ref="F322" si="903">SUM(F320:F321)</f>
        <v>1517</v>
      </c>
      <c r="G322" s="95">
        <f t="shared" ref="G322" si="904">SUM(G320:G321)</f>
        <v>3458</v>
      </c>
      <c r="H322" s="95">
        <f t="shared" ref="H322" si="905">SUM(H320:H321)</f>
        <v>0</v>
      </c>
      <c r="I322" s="95">
        <f t="shared" ref="I322" si="906">SUM(I320:I321)</f>
        <v>0</v>
      </c>
      <c r="J322" s="95">
        <f t="shared" ref="J322" si="907">SUM(J320:J321)</f>
        <v>2075</v>
      </c>
      <c r="K322" s="95">
        <f t="shared" ref="K322" si="908">SUM(K320:K321)</f>
        <v>0</v>
      </c>
      <c r="L322" s="95">
        <f t="shared" ref="L322" si="909">SUM(L320:L321)</f>
        <v>0</v>
      </c>
      <c r="M322" s="95">
        <f t="shared" ref="M322" si="910">SUM(M320:M321)</f>
        <v>0</v>
      </c>
    </row>
    <row r="323" spans="1:13" s="7" customFormat="1" ht="15.75" customHeight="1" x14ac:dyDescent="0.2">
      <c r="A323" s="25"/>
      <c r="B323" s="26" t="s">
        <v>37</v>
      </c>
      <c r="C323" s="27">
        <f t="shared" si="830"/>
        <v>11414</v>
      </c>
      <c r="D323" s="27">
        <f t="shared" si="756"/>
        <v>8012</v>
      </c>
      <c r="E323" s="29">
        <v>6457</v>
      </c>
      <c r="F323" s="29">
        <v>1555</v>
      </c>
      <c r="G323" s="29">
        <v>2577</v>
      </c>
      <c r="H323" s="27"/>
      <c r="I323" s="27"/>
      <c r="J323" s="27">
        <v>825</v>
      </c>
      <c r="K323" s="27"/>
      <c r="L323" s="27"/>
      <c r="M323" s="27"/>
    </row>
    <row r="324" spans="1:13" s="7" customFormat="1" ht="15.75" customHeight="1" x14ac:dyDescent="0.2">
      <c r="A324" s="25"/>
      <c r="B324" s="25"/>
      <c r="C324" s="27">
        <f>D324+G324+H324+I324+J324+K324+L324+M324</f>
        <v>0</v>
      </c>
      <c r="D324" s="27">
        <f>SUM(E324,F324)</f>
        <v>0</v>
      </c>
      <c r="E324" s="28"/>
      <c r="F324" s="29"/>
      <c r="G324" s="29"/>
      <c r="H324" s="27"/>
      <c r="I324" s="27"/>
      <c r="J324" s="27"/>
      <c r="K324" s="27"/>
      <c r="L324" s="27"/>
      <c r="M324" s="27"/>
    </row>
    <row r="325" spans="1:13" s="7" customFormat="1" ht="15.75" customHeight="1" x14ac:dyDescent="0.2">
      <c r="A325" s="94"/>
      <c r="B325" s="94"/>
      <c r="C325" s="95">
        <f>SUM(C323:C324)</f>
        <v>11414</v>
      </c>
      <c r="D325" s="95">
        <f t="shared" ref="D325" si="911">SUM(D323:D324)</f>
        <v>8012</v>
      </c>
      <c r="E325" s="95">
        <f t="shared" ref="E325" si="912">SUM(E323:E324)</f>
        <v>6457</v>
      </c>
      <c r="F325" s="95">
        <f t="shared" ref="F325" si="913">SUM(F323:F324)</f>
        <v>1555</v>
      </c>
      <c r="G325" s="95">
        <f t="shared" ref="G325" si="914">SUM(G323:G324)</f>
        <v>2577</v>
      </c>
      <c r="H325" s="95">
        <f t="shared" ref="H325" si="915">SUM(H323:H324)</f>
        <v>0</v>
      </c>
      <c r="I325" s="95">
        <f t="shared" ref="I325" si="916">SUM(I323:I324)</f>
        <v>0</v>
      </c>
      <c r="J325" s="95">
        <f t="shared" ref="J325" si="917">SUM(J323:J324)</f>
        <v>825</v>
      </c>
      <c r="K325" s="95">
        <f t="shared" ref="K325" si="918">SUM(K323:K324)</f>
        <v>0</v>
      </c>
      <c r="L325" s="95">
        <f t="shared" ref="L325" si="919">SUM(L323:L324)</f>
        <v>0</v>
      </c>
      <c r="M325" s="95">
        <f t="shared" ref="M325" si="920">SUM(M323:M324)</f>
        <v>0</v>
      </c>
    </row>
    <row r="326" spans="1:13" s="7" customFormat="1" ht="15.75" customHeight="1" x14ac:dyDescent="0.2">
      <c r="A326" s="25"/>
      <c r="B326" s="26" t="s">
        <v>38</v>
      </c>
      <c r="C326" s="27">
        <f t="shared" si="830"/>
        <v>10628</v>
      </c>
      <c r="D326" s="27">
        <f t="shared" si="756"/>
        <v>7503</v>
      </c>
      <c r="E326" s="29">
        <v>6047</v>
      </c>
      <c r="F326" s="29">
        <v>1456</v>
      </c>
      <c r="G326" s="29">
        <v>2575</v>
      </c>
      <c r="H326" s="27"/>
      <c r="I326" s="27"/>
      <c r="J326" s="27">
        <v>550</v>
      </c>
      <c r="K326" s="27"/>
      <c r="L326" s="27"/>
      <c r="M326" s="27"/>
    </row>
    <row r="327" spans="1:13" s="7" customFormat="1" ht="15.75" customHeight="1" x14ac:dyDescent="0.2">
      <c r="A327" s="25"/>
      <c r="B327" s="25"/>
      <c r="C327" s="27">
        <f>D327+G327+H327+I327+J327+K327+L327+M327</f>
        <v>0</v>
      </c>
      <c r="D327" s="27">
        <f>SUM(E327,F327)</f>
        <v>0</v>
      </c>
      <c r="E327" s="28"/>
      <c r="F327" s="29"/>
      <c r="G327" s="29"/>
      <c r="H327" s="27"/>
      <c r="I327" s="27"/>
      <c r="J327" s="27"/>
      <c r="K327" s="27"/>
      <c r="L327" s="27"/>
      <c r="M327" s="27"/>
    </row>
    <row r="328" spans="1:13" s="7" customFormat="1" ht="15.75" customHeight="1" x14ac:dyDescent="0.2">
      <c r="A328" s="94"/>
      <c r="B328" s="94"/>
      <c r="C328" s="95">
        <f>SUM(C326:C327)</f>
        <v>10628</v>
      </c>
      <c r="D328" s="95">
        <f t="shared" ref="D328" si="921">SUM(D326:D327)</f>
        <v>7503</v>
      </c>
      <c r="E328" s="95">
        <f t="shared" ref="E328" si="922">SUM(E326:E327)</f>
        <v>6047</v>
      </c>
      <c r="F328" s="95">
        <f t="shared" ref="F328" si="923">SUM(F326:F327)</f>
        <v>1456</v>
      </c>
      <c r="G328" s="95">
        <f t="shared" ref="G328" si="924">SUM(G326:G327)</f>
        <v>2575</v>
      </c>
      <c r="H328" s="95">
        <f t="shared" ref="H328" si="925">SUM(H326:H327)</f>
        <v>0</v>
      </c>
      <c r="I328" s="95">
        <f t="shared" ref="I328" si="926">SUM(I326:I327)</f>
        <v>0</v>
      </c>
      <c r="J328" s="95">
        <f t="shared" ref="J328" si="927">SUM(J326:J327)</f>
        <v>550</v>
      </c>
      <c r="K328" s="95">
        <f t="shared" ref="K328" si="928">SUM(K326:K327)</f>
        <v>0</v>
      </c>
      <c r="L328" s="95">
        <f t="shared" ref="L328" si="929">SUM(L326:L327)</f>
        <v>0</v>
      </c>
      <c r="M328" s="95">
        <f t="shared" ref="M328" si="930">SUM(M326:M327)</f>
        <v>0</v>
      </c>
    </row>
    <row r="329" spans="1:13" s="12" customFormat="1" ht="15.75" customHeight="1" x14ac:dyDescent="0.2">
      <c r="A329" s="32" t="s">
        <v>39</v>
      </c>
      <c r="B329" s="32" t="s">
        <v>40</v>
      </c>
      <c r="C329" s="53">
        <f>SUM(C332,C335,C338,C341,C344,C347,C350,C353)</f>
        <v>1159156</v>
      </c>
      <c r="D329" s="53">
        <f t="shared" ref="D329:M329" si="931">SUM(D332,D335,D338,D341,D344,D347,D350,D353)</f>
        <v>286208</v>
      </c>
      <c r="E329" s="53">
        <f t="shared" si="931"/>
        <v>230642</v>
      </c>
      <c r="F329" s="53">
        <f t="shared" si="931"/>
        <v>55566</v>
      </c>
      <c r="G329" s="53">
        <f t="shared" si="931"/>
        <v>688015</v>
      </c>
      <c r="H329" s="53">
        <f t="shared" si="931"/>
        <v>0</v>
      </c>
      <c r="I329" s="53">
        <f t="shared" si="931"/>
        <v>0</v>
      </c>
      <c r="J329" s="53">
        <f t="shared" si="931"/>
        <v>184933</v>
      </c>
      <c r="K329" s="53">
        <f t="shared" si="931"/>
        <v>0</v>
      </c>
      <c r="L329" s="53">
        <f t="shared" si="931"/>
        <v>0</v>
      </c>
      <c r="M329" s="53">
        <f t="shared" si="931"/>
        <v>0</v>
      </c>
    </row>
    <row r="330" spans="1:13" s="7" customFormat="1" ht="15.75" customHeight="1" x14ac:dyDescent="0.2">
      <c r="A330" s="25"/>
      <c r="B330" s="25"/>
      <c r="C330" s="27">
        <f>D330+G330+H330+I330+J330+K330+L330+M330</f>
        <v>27410</v>
      </c>
      <c r="D330" s="27">
        <f>SUM(E330,F330)</f>
        <v>0</v>
      </c>
      <c r="E330" s="28">
        <f>SUM(E333,E336,E339,E342,E345,E348,E351,E354)</f>
        <v>0</v>
      </c>
      <c r="F330" s="28">
        <f t="shared" ref="F330:M330" si="932">SUM(F333,F336,F339,F342,F345,F348,F351,F354)</f>
        <v>0</v>
      </c>
      <c r="G330" s="28">
        <f t="shared" si="932"/>
        <v>10220</v>
      </c>
      <c r="H330" s="28">
        <f t="shared" si="932"/>
        <v>0</v>
      </c>
      <c r="I330" s="28">
        <f t="shared" si="932"/>
        <v>0</v>
      </c>
      <c r="J330" s="28">
        <f t="shared" si="932"/>
        <v>17190</v>
      </c>
      <c r="K330" s="28">
        <f t="shared" si="932"/>
        <v>0</v>
      </c>
      <c r="L330" s="28">
        <f t="shared" si="932"/>
        <v>0</v>
      </c>
      <c r="M330" s="28">
        <f t="shared" si="932"/>
        <v>0</v>
      </c>
    </row>
    <row r="331" spans="1:13" s="7" customFormat="1" ht="15.75" customHeight="1" x14ac:dyDescent="0.2">
      <c r="A331" s="92"/>
      <c r="B331" s="92"/>
      <c r="C331" s="95">
        <f>SUM(C329,C330)</f>
        <v>1186566</v>
      </c>
      <c r="D331" s="95">
        <f t="shared" ref="D331:M331" si="933">SUM(D329,D330)</f>
        <v>286208</v>
      </c>
      <c r="E331" s="95">
        <f t="shared" si="933"/>
        <v>230642</v>
      </c>
      <c r="F331" s="95">
        <f t="shared" si="933"/>
        <v>55566</v>
      </c>
      <c r="G331" s="95">
        <f t="shared" si="933"/>
        <v>698235</v>
      </c>
      <c r="H331" s="95">
        <f t="shared" si="933"/>
        <v>0</v>
      </c>
      <c r="I331" s="95">
        <f t="shared" si="933"/>
        <v>0</v>
      </c>
      <c r="J331" s="95">
        <f t="shared" si="933"/>
        <v>202123</v>
      </c>
      <c r="K331" s="95">
        <f t="shared" si="933"/>
        <v>0</v>
      </c>
      <c r="L331" s="95">
        <f t="shared" si="933"/>
        <v>0</v>
      </c>
      <c r="M331" s="95">
        <f t="shared" si="933"/>
        <v>0</v>
      </c>
    </row>
    <row r="332" spans="1:13" s="7" customFormat="1" ht="15.75" customHeight="1" x14ac:dyDescent="0.2">
      <c r="A332" s="25"/>
      <c r="B332" s="26" t="s">
        <v>41</v>
      </c>
      <c r="C332" s="27">
        <f>SUM(D332,G332,H332:M332)</f>
        <v>149806</v>
      </c>
      <c r="D332" s="27">
        <f t="shared" si="756"/>
        <v>37679</v>
      </c>
      <c r="E332" s="29">
        <v>30362</v>
      </c>
      <c r="F332" s="29">
        <v>7317</v>
      </c>
      <c r="G332" s="29">
        <v>45927</v>
      </c>
      <c r="H332" s="27"/>
      <c r="I332" s="27"/>
      <c r="J332" s="27">
        <v>66200</v>
      </c>
      <c r="K332" s="27"/>
      <c r="L332" s="27"/>
      <c r="M332" s="27"/>
    </row>
    <row r="333" spans="1:13" s="7" customFormat="1" ht="15.75" customHeight="1" x14ac:dyDescent="0.2">
      <c r="A333" s="25"/>
      <c r="B333" s="25"/>
      <c r="C333" s="27">
        <f>D333+G333+H333+I333+J333+K333+L333+M333</f>
        <v>0</v>
      </c>
      <c r="D333" s="27">
        <f>SUM(E333,F333)</f>
        <v>0</v>
      </c>
      <c r="E333" s="28"/>
      <c r="F333" s="29"/>
      <c r="G333" s="29"/>
      <c r="H333" s="27"/>
      <c r="I333" s="27"/>
      <c r="J333" s="27"/>
      <c r="K333" s="27"/>
      <c r="L333" s="27"/>
      <c r="M333" s="27"/>
    </row>
    <row r="334" spans="1:13" s="7" customFormat="1" ht="15.75" customHeight="1" x14ac:dyDescent="0.2">
      <c r="A334" s="94"/>
      <c r="B334" s="94"/>
      <c r="C334" s="95">
        <f>SUM(C332:C333)</f>
        <v>149806</v>
      </c>
      <c r="D334" s="95">
        <f t="shared" ref="D334" si="934">SUM(D332:D333)</f>
        <v>37679</v>
      </c>
      <c r="E334" s="95">
        <f t="shared" ref="E334" si="935">SUM(E332:E333)</f>
        <v>30362</v>
      </c>
      <c r="F334" s="95">
        <f t="shared" ref="F334" si="936">SUM(F332:F333)</f>
        <v>7317</v>
      </c>
      <c r="G334" s="95">
        <f t="shared" ref="G334" si="937">SUM(G332:G333)</f>
        <v>45927</v>
      </c>
      <c r="H334" s="95">
        <f t="shared" ref="H334" si="938">SUM(H332:H333)</f>
        <v>0</v>
      </c>
      <c r="I334" s="95">
        <f t="shared" ref="I334" si="939">SUM(I332:I333)</f>
        <v>0</v>
      </c>
      <c r="J334" s="95">
        <f t="shared" ref="J334" si="940">SUM(J332:J333)</f>
        <v>66200</v>
      </c>
      <c r="K334" s="95">
        <f t="shared" ref="K334" si="941">SUM(K332:K333)</f>
        <v>0</v>
      </c>
      <c r="L334" s="95">
        <f t="shared" ref="L334" si="942">SUM(L332:L333)</f>
        <v>0</v>
      </c>
      <c r="M334" s="95">
        <f t="shared" ref="M334" si="943">SUM(M332:M333)</f>
        <v>0</v>
      </c>
    </row>
    <row r="335" spans="1:13" s="7" customFormat="1" ht="15.75" customHeight="1" x14ac:dyDescent="0.2">
      <c r="A335" s="25"/>
      <c r="B335" s="26" t="s">
        <v>42</v>
      </c>
      <c r="C335" s="27">
        <f t="shared" ref="C335:C356" si="944">SUM(D335,G335,H335:M335)</f>
        <v>61992</v>
      </c>
      <c r="D335" s="27">
        <f t="shared" si="756"/>
        <v>21341</v>
      </c>
      <c r="E335" s="29">
        <v>17198</v>
      </c>
      <c r="F335" s="29">
        <v>4143</v>
      </c>
      <c r="G335" s="29">
        <v>39688</v>
      </c>
      <c r="H335" s="27"/>
      <c r="I335" s="27"/>
      <c r="J335" s="27">
        <v>963</v>
      </c>
      <c r="K335" s="27"/>
      <c r="L335" s="27"/>
      <c r="M335" s="27"/>
    </row>
    <row r="336" spans="1:13" s="7" customFormat="1" ht="15.75" customHeight="1" x14ac:dyDescent="0.2">
      <c r="A336" s="25"/>
      <c r="B336" s="25"/>
      <c r="C336" s="27">
        <f>D336+G336+H336+I336+J336+K336+L336+M336</f>
        <v>0</v>
      </c>
      <c r="D336" s="27">
        <f>SUM(E336,F336)</f>
        <v>0</v>
      </c>
      <c r="E336" s="28"/>
      <c r="F336" s="29"/>
      <c r="G336" s="29"/>
      <c r="H336" s="27"/>
      <c r="I336" s="27"/>
      <c r="J336" s="27"/>
      <c r="K336" s="27"/>
      <c r="L336" s="27"/>
      <c r="M336" s="27"/>
    </row>
    <row r="337" spans="1:13" s="7" customFormat="1" ht="15.75" customHeight="1" x14ac:dyDescent="0.2">
      <c r="A337" s="94"/>
      <c r="B337" s="94"/>
      <c r="C337" s="95">
        <f>SUM(C335:C336)</f>
        <v>61992</v>
      </c>
      <c r="D337" s="95">
        <f t="shared" ref="D337" si="945">SUM(D335:D336)</f>
        <v>21341</v>
      </c>
      <c r="E337" s="95">
        <f t="shared" ref="E337" si="946">SUM(E335:E336)</f>
        <v>17198</v>
      </c>
      <c r="F337" s="95">
        <f t="shared" ref="F337" si="947">SUM(F335:F336)</f>
        <v>4143</v>
      </c>
      <c r="G337" s="95">
        <f t="shared" ref="G337" si="948">SUM(G335:G336)</f>
        <v>39688</v>
      </c>
      <c r="H337" s="95">
        <f t="shared" ref="H337" si="949">SUM(H335:H336)</f>
        <v>0</v>
      </c>
      <c r="I337" s="95">
        <f t="shared" ref="I337" si="950">SUM(I335:I336)</f>
        <v>0</v>
      </c>
      <c r="J337" s="95">
        <f t="shared" ref="J337" si="951">SUM(J335:J336)</f>
        <v>963</v>
      </c>
      <c r="K337" s="95">
        <f t="shared" ref="K337" si="952">SUM(K335:K336)</f>
        <v>0</v>
      </c>
      <c r="L337" s="95">
        <f t="shared" ref="L337" si="953">SUM(L335:L336)</f>
        <v>0</v>
      </c>
      <c r="M337" s="95">
        <f t="shared" ref="M337" si="954">SUM(M335:M336)</f>
        <v>0</v>
      </c>
    </row>
    <row r="338" spans="1:13" s="7" customFormat="1" ht="15.75" customHeight="1" x14ac:dyDescent="0.2">
      <c r="A338" s="25"/>
      <c r="B338" s="26" t="s">
        <v>43</v>
      </c>
      <c r="C338" s="27">
        <f t="shared" si="944"/>
        <v>239425</v>
      </c>
      <c r="D338" s="27">
        <f t="shared" si="756"/>
        <v>146802</v>
      </c>
      <c r="E338" s="29">
        <v>118302</v>
      </c>
      <c r="F338" s="29">
        <v>28500</v>
      </c>
      <c r="G338" s="29">
        <v>91363</v>
      </c>
      <c r="H338" s="27"/>
      <c r="I338" s="27"/>
      <c r="J338" s="29">
        <v>1260</v>
      </c>
      <c r="K338" s="27"/>
      <c r="L338" s="27"/>
      <c r="M338" s="27"/>
    </row>
    <row r="339" spans="1:13" s="7" customFormat="1" ht="15.75" customHeight="1" x14ac:dyDescent="0.2">
      <c r="A339" s="25"/>
      <c r="B339" s="25"/>
      <c r="C339" s="27">
        <f>D339+G339+H339+I339+J339+K339+L339+M339</f>
        <v>0</v>
      </c>
      <c r="D339" s="27">
        <f>SUM(E339,F339)</f>
        <v>0</v>
      </c>
      <c r="E339" s="28"/>
      <c r="F339" s="29"/>
      <c r="G339" s="29"/>
      <c r="H339" s="27"/>
      <c r="I339" s="27"/>
      <c r="J339" s="27"/>
      <c r="K339" s="27"/>
      <c r="L339" s="27"/>
      <c r="M339" s="27"/>
    </row>
    <row r="340" spans="1:13" s="7" customFormat="1" ht="15.75" customHeight="1" x14ac:dyDescent="0.2">
      <c r="A340" s="94"/>
      <c r="B340" s="94"/>
      <c r="C340" s="95">
        <f>SUM(C338:C339)</f>
        <v>239425</v>
      </c>
      <c r="D340" s="95">
        <f t="shared" ref="D340" si="955">SUM(D338:D339)</f>
        <v>146802</v>
      </c>
      <c r="E340" s="95">
        <f t="shared" ref="E340" si="956">SUM(E338:E339)</f>
        <v>118302</v>
      </c>
      <c r="F340" s="95">
        <f t="shared" ref="F340" si="957">SUM(F338:F339)</f>
        <v>28500</v>
      </c>
      <c r="G340" s="95">
        <f t="shared" ref="G340" si="958">SUM(G338:G339)</f>
        <v>91363</v>
      </c>
      <c r="H340" s="95">
        <f t="shared" ref="H340" si="959">SUM(H338:H339)</f>
        <v>0</v>
      </c>
      <c r="I340" s="95">
        <f t="shared" ref="I340" si="960">SUM(I338:I339)</f>
        <v>0</v>
      </c>
      <c r="J340" s="95">
        <f t="shared" ref="J340" si="961">SUM(J338:J339)</f>
        <v>1260</v>
      </c>
      <c r="K340" s="95">
        <f t="shared" ref="K340" si="962">SUM(K338:K339)</f>
        <v>0</v>
      </c>
      <c r="L340" s="95">
        <f t="shared" ref="L340" si="963">SUM(L338:L339)</f>
        <v>0</v>
      </c>
      <c r="M340" s="95">
        <f t="shared" ref="M340" si="964">SUM(M338:M339)</f>
        <v>0</v>
      </c>
    </row>
    <row r="341" spans="1:13" s="7" customFormat="1" ht="15.75" customHeight="1" x14ac:dyDescent="0.2">
      <c r="A341" s="25"/>
      <c r="B341" s="26" t="s">
        <v>44</v>
      </c>
      <c r="C341" s="27">
        <f t="shared" si="944"/>
        <v>9259</v>
      </c>
      <c r="D341" s="27">
        <f t="shared" si="756"/>
        <v>0</v>
      </c>
      <c r="E341" s="29"/>
      <c r="F341" s="29"/>
      <c r="G341" s="29">
        <v>9259</v>
      </c>
      <c r="H341" s="27"/>
      <c r="I341" s="27"/>
      <c r="J341" s="27"/>
      <c r="K341" s="27"/>
      <c r="L341" s="27"/>
      <c r="M341" s="27"/>
    </row>
    <row r="342" spans="1:13" s="7" customFormat="1" ht="15.75" customHeight="1" x14ac:dyDescent="0.2">
      <c r="A342" s="25"/>
      <c r="B342" s="25"/>
      <c r="C342" s="27">
        <f>D342+G342+H342+I342+J342+K342+L342+M342</f>
        <v>0</v>
      </c>
      <c r="D342" s="27">
        <f>SUM(E342,F342)</f>
        <v>0</v>
      </c>
      <c r="E342" s="28"/>
      <c r="F342" s="29"/>
      <c r="G342" s="29"/>
      <c r="H342" s="27"/>
      <c r="I342" s="27"/>
      <c r="J342" s="27"/>
      <c r="K342" s="27"/>
      <c r="L342" s="27"/>
      <c r="M342" s="27"/>
    </row>
    <row r="343" spans="1:13" s="7" customFormat="1" ht="15.75" customHeight="1" x14ac:dyDescent="0.2">
      <c r="A343" s="94"/>
      <c r="B343" s="94"/>
      <c r="C343" s="95">
        <f>SUM(C341:C342)</f>
        <v>9259</v>
      </c>
      <c r="D343" s="95">
        <f t="shared" ref="D343" si="965">SUM(D341:D342)</f>
        <v>0</v>
      </c>
      <c r="E343" s="95">
        <f t="shared" ref="E343" si="966">SUM(E341:E342)</f>
        <v>0</v>
      </c>
      <c r="F343" s="95">
        <f t="shared" ref="F343" si="967">SUM(F341:F342)</f>
        <v>0</v>
      </c>
      <c r="G343" s="95">
        <f t="shared" ref="G343" si="968">SUM(G341:G342)</f>
        <v>9259</v>
      </c>
      <c r="H343" s="95">
        <f t="shared" ref="H343" si="969">SUM(H341:H342)</f>
        <v>0</v>
      </c>
      <c r="I343" s="95">
        <f t="shared" ref="I343" si="970">SUM(I341:I342)</f>
        <v>0</v>
      </c>
      <c r="J343" s="95">
        <f t="shared" ref="J343" si="971">SUM(J341:J342)</f>
        <v>0</v>
      </c>
      <c r="K343" s="95">
        <f t="shared" ref="K343" si="972">SUM(K341:K342)</f>
        <v>0</v>
      </c>
      <c r="L343" s="95">
        <f t="shared" ref="L343" si="973">SUM(L341:L342)</f>
        <v>0</v>
      </c>
      <c r="M343" s="95">
        <f t="shared" ref="M343" si="974">SUM(M341:M342)</f>
        <v>0</v>
      </c>
    </row>
    <row r="344" spans="1:13" s="7" customFormat="1" ht="15.75" customHeight="1" x14ac:dyDescent="0.2">
      <c r="A344" s="25"/>
      <c r="B344" s="26" t="s">
        <v>45</v>
      </c>
      <c r="C344" s="27">
        <f t="shared" si="944"/>
        <v>50535</v>
      </c>
      <c r="D344" s="27">
        <f t="shared" si="756"/>
        <v>17595</v>
      </c>
      <c r="E344" s="29">
        <v>14179</v>
      </c>
      <c r="F344" s="29">
        <v>3416</v>
      </c>
      <c r="G344" s="29">
        <v>23930</v>
      </c>
      <c r="H344" s="27"/>
      <c r="I344" s="27"/>
      <c r="J344" s="27">
        <v>9010</v>
      </c>
      <c r="K344" s="27"/>
      <c r="L344" s="27"/>
      <c r="M344" s="27"/>
    </row>
    <row r="345" spans="1:13" s="7" customFormat="1" ht="15.75" customHeight="1" x14ac:dyDescent="0.2">
      <c r="A345" s="25"/>
      <c r="B345" s="25"/>
      <c r="C345" s="27">
        <f>D345+G345+H345+I345+J345+K345+L345+M345</f>
        <v>0</v>
      </c>
      <c r="D345" s="27">
        <f>SUM(E345,F345)</f>
        <v>0</v>
      </c>
      <c r="E345" s="28"/>
      <c r="F345" s="29"/>
      <c r="G345" s="29"/>
      <c r="H345" s="27"/>
      <c r="I345" s="27"/>
      <c r="J345" s="27"/>
      <c r="K345" s="27"/>
      <c r="L345" s="27"/>
      <c r="M345" s="27"/>
    </row>
    <row r="346" spans="1:13" s="7" customFormat="1" ht="15.75" customHeight="1" x14ac:dyDescent="0.2">
      <c r="A346" s="94"/>
      <c r="B346" s="94"/>
      <c r="C346" s="95">
        <f>SUM(C344:C345)</f>
        <v>50535</v>
      </c>
      <c r="D346" s="95">
        <f t="shared" ref="D346" si="975">SUM(D344:D345)</f>
        <v>17595</v>
      </c>
      <c r="E346" s="95">
        <f t="shared" ref="E346" si="976">SUM(E344:E345)</f>
        <v>14179</v>
      </c>
      <c r="F346" s="95">
        <f t="shared" ref="F346" si="977">SUM(F344:F345)</f>
        <v>3416</v>
      </c>
      <c r="G346" s="95">
        <f t="shared" ref="G346" si="978">SUM(G344:G345)</f>
        <v>23930</v>
      </c>
      <c r="H346" s="95">
        <f t="shared" ref="H346" si="979">SUM(H344:H345)</f>
        <v>0</v>
      </c>
      <c r="I346" s="95">
        <f t="shared" ref="I346" si="980">SUM(I344:I345)</f>
        <v>0</v>
      </c>
      <c r="J346" s="95">
        <f t="shared" ref="J346" si="981">SUM(J344:J345)</f>
        <v>9010</v>
      </c>
      <c r="K346" s="95">
        <f t="shared" ref="K346" si="982">SUM(K344:K345)</f>
        <v>0</v>
      </c>
      <c r="L346" s="95">
        <f t="shared" ref="L346" si="983">SUM(L344:L345)</f>
        <v>0</v>
      </c>
      <c r="M346" s="95">
        <f t="shared" ref="M346" si="984">SUM(M344:M345)</f>
        <v>0</v>
      </c>
    </row>
    <row r="347" spans="1:13" s="7" customFormat="1" ht="15.75" customHeight="1" x14ac:dyDescent="0.2">
      <c r="A347" s="25"/>
      <c r="B347" s="26" t="s">
        <v>46</v>
      </c>
      <c r="C347" s="27">
        <f t="shared" si="944"/>
        <v>208104</v>
      </c>
      <c r="D347" s="27">
        <f t="shared" si="756"/>
        <v>44272</v>
      </c>
      <c r="E347" s="29">
        <v>35677</v>
      </c>
      <c r="F347" s="29">
        <v>8595</v>
      </c>
      <c r="G347" s="29">
        <v>56332</v>
      </c>
      <c r="H347" s="27"/>
      <c r="I347" s="27"/>
      <c r="J347" s="27">
        <v>107500</v>
      </c>
      <c r="K347" s="27"/>
      <c r="L347" s="27"/>
      <c r="M347" s="27"/>
    </row>
    <row r="348" spans="1:13" s="7" customFormat="1" ht="15.75" customHeight="1" x14ac:dyDescent="0.2">
      <c r="A348" s="25"/>
      <c r="B348" s="25"/>
      <c r="C348" s="27">
        <f>D348+G348+H348+I348+J348+K348+L348+M348</f>
        <v>19930</v>
      </c>
      <c r="D348" s="27">
        <f>SUM(E348,F348)</f>
        <v>0</v>
      </c>
      <c r="E348" s="28"/>
      <c r="F348" s="29"/>
      <c r="G348" s="29">
        <v>10000</v>
      </c>
      <c r="H348" s="27"/>
      <c r="I348" s="27"/>
      <c r="J348" s="27">
        <v>9930</v>
      </c>
      <c r="K348" s="27"/>
      <c r="L348" s="27"/>
      <c r="M348" s="27"/>
    </row>
    <row r="349" spans="1:13" s="7" customFormat="1" ht="15.75" customHeight="1" x14ac:dyDescent="0.2">
      <c r="A349" s="94"/>
      <c r="B349" s="94"/>
      <c r="C349" s="95">
        <f>SUM(C347:C348)</f>
        <v>228034</v>
      </c>
      <c r="D349" s="95">
        <f t="shared" ref="D349" si="985">SUM(D347:D348)</f>
        <v>44272</v>
      </c>
      <c r="E349" s="95">
        <f t="shared" ref="E349" si="986">SUM(E347:E348)</f>
        <v>35677</v>
      </c>
      <c r="F349" s="95">
        <f t="shared" ref="F349" si="987">SUM(F347:F348)</f>
        <v>8595</v>
      </c>
      <c r="G349" s="95">
        <f t="shared" ref="G349" si="988">SUM(G347:G348)</f>
        <v>66332</v>
      </c>
      <c r="H349" s="95">
        <f t="shared" ref="H349" si="989">SUM(H347:H348)</f>
        <v>0</v>
      </c>
      <c r="I349" s="95">
        <f t="shared" ref="I349" si="990">SUM(I347:I348)</f>
        <v>0</v>
      </c>
      <c r="J349" s="95">
        <f t="shared" ref="J349" si="991">SUM(J347:J348)</f>
        <v>117430</v>
      </c>
      <c r="K349" s="95">
        <f t="shared" ref="K349" si="992">SUM(K347:K348)</f>
        <v>0</v>
      </c>
      <c r="L349" s="95">
        <f t="shared" ref="L349" si="993">SUM(L347:L348)</f>
        <v>0</v>
      </c>
      <c r="M349" s="95">
        <f t="shared" ref="M349" si="994">SUM(M347:M348)</f>
        <v>0</v>
      </c>
    </row>
    <row r="350" spans="1:13" s="7" customFormat="1" ht="15.75" customHeight="1" x14ac:dyDescent="0.2">
      <c r="A350" s="25"/>
      <c r="B350" s="26" t="s">
        <v>47</v>
      </c>
      <c r="C350" s="27">
        <f t="shared" si="944"/>
        <v>240035</v>
      </c>
      <c r="D350" s="27">
        <f>SUM(E350:F350)</f>
        <v>18519</v>
      </c>
      <c r="E350" s="29">
        <v>14924</v>
      </c>
      <c r="F350" s="29">
        <v>3595</v>
      </c>
      <c r="G350" s="29">
        <v>221516</v>
      </c>
      <c r="H350" s="27"/>
      <c r="I350" s="27"/>
      <c r="J350" s="27"/>
      <c r="K350" s="27"/>
      <c r="L350" s="27"/>
      <c r="M350" s="27"/>
    </row>
    <row r="351" spans="1:13" s="7" customFormat="1" ht="15.75" customHeight="1" x14ac:dyDescent="0.2">
      <c r="A351" s="25"/>
      <c r="B351" s="25"/>
      <c r="C351" s="27">
        <f>D351+G351+H351+I351+J351+K351+L351+M351</f>
        <v>220</v>
      </c>
      <c r="D351" s="27">
        <f>SUM(E351,F351)</f>
        <v>0</v>
      </c>
      <c r="E351" s="28"/>
      <c r="F351" s="29"/>
      <c r="G351" s="29">
        <v>220</v>
      </c>
      <c r="H351" s="27"/>
      <c r="I351" s="27"/>
      <c r="J351" s="27"/>
      <c r="K351" s="27"/>
      <c r="L351" s="27"/>
      <c r="M351" s="27"/>
    </row>
    <row r="352" spans="1:13" s="7" customFormat="1" ht="15.75" customHeight="1" x14ac:dyDescent="0.2">
      <c r="A352" s="94"/>
      <c r="B352" s="94"/>
      <c r="C352" s="95">
        <f>SUM(C350:C351)</f>
        <v>240255</v>
      </c>
      <c r="D352" s="95">
        <f t="shared" ref="D352" si="995">SUM(D350:D351)</f>
        <v>18519</v>
      </c>
      <c r="E352" s="95">
        <f t="shared" ref="E352" si="996">SUM(E350:E351)</f>
        <v>14924</v>
      </c>
      <c r="F352" s="95">
        <f t="shared" ref="F352" si="997">SUM(F350:F351)</f>
        <v>3595</v>
      </c>
      <c r="G352" s="95">
        <f t="shared" ref="G352" si="998">SUM(G350:G351)</f>
        <v>221736</v>
      </c>
      <c r="H352" s="95">
        <f t="shared" ref="H352" si="999">SUM(H350:H351)</f>
        <v>0</v>
      </c>
      <c r="I352" s="95">
        <f t="shared" ref="I352" si="1000">SUM(I350:I351)</f>
        <v>0</v>
      </c>
      <c r="J352" s="95">
        <f t="shared" ref="J352" si="1001">SUM(J350:J351)</f>
        <v>0</v>
      </c>
      <c r="K352" s="95">
        <f t="shared" ref="K352" si="1002">SUM(K350:K351)</f>
        <v>0</v>
      </c>
      <c r="L352" s="95">
        <f t="shared" ref="L352" si="1003">SUM(L350:L351)</f>
        <v>0</v>
      </c>
      <c r="M352" s="95">
        <f t="shared" ref="M352" si="1004">SUM(M350:M351)</f>
        <v>0</v>
      </c>
    </row>
    <row r="353" spans="1:13" s="7" customFormat="1" ht="31.5" customHeight="1" x14ac:dyDescent="0.2">
      <c r="A353" s="25"/>
      <c r="B353" s="26" t="s">
        <v>238</v>
      </c>
      <c r="C353" s="27">
        <f t="shared" si="944"/>
        <v>200000</v>
      </c>
      <c r="D353" s="27">
        <f>SUM(E353:F353)</f>
        <v>0</v>
      </c>
      <c r="E353" s="29"/>
      <c r="F353" s="29"/>
      <c r="G353" s="29">
        <v>200000</v>
      </c>
      <c r="H353" s="27"/>
      <c r="I353" s="27"/>
      <c r="J353" s="27"/>
      <c r="K353" s="27"/>
      <c r="L353" s="27"/>
      <c r="M353" s="27"/>
    </row>
    <row r="354" spans="1:13" s="7" customFormat="1" ht="15.75" customHeight="1" x14ac:dyDescent="0.2">
      <c r="A354" s="25"/>
      <c r="B354" s="25"/>
      <c r="C354" s="27">
        <f>D354+G354+H354+I354+J354+K354+L354+M354</f>
        <v>7260</v>
      </c>
      <c r="D354" s="27">
        <f>SUM(E354,F354)</f>
        <v>0</v>
      </c>
      <c r="E354" s="28"/>
      <c r="F354" s="29"/>
      <c r="G354" s="29"/>
      <c r="H354" s="27"/>
      <c r="I354" s="27"/>
      <c r="J354" s="27">
        <v>7260</v>
      </c>
      <c r="K354" s="27"/>
      <c r="L354" s="27"/>
      <c r="M354" s="27"/>
    </row>
    <row r="355" spans="1:13" s="7" customFormat="1" ht="15.75" customHeight="1" x14ac:dyDescent="0.2">
      <c r="A355" s="94"/>
      <c r="B355" s="94"/>
      <c r="C355" s="95">
        <f>SUM(C353:C354)</f>
        <v>207260</v>
      </c>
      <c r="D355" s="95">
        <f t="shared" ref="D355" si="1005">SUM(D353:D354)</f>
        <v>0</v>
      </c>
      <c r="E355" s="95">
        <f t="shared" ref="E355" si="1006">SUM(E353:E354)</f>
        <v>0</v>
      </c>
      <c r="F355" s="95">
        <f t="shared" ref="F355" si="1007">SUM(F353:F354)</f>
        <v>0</v>
      </c>
      <c r="G355" s="95">
        <f t="shared" ref="G355" si="1008">SUM(G353:G354)</f>
        <v>200000</v>
      </c>
      <c r="H355" s="95">
        <f t="shared" ref="H355" si="1009">SUM(H353:H354)</f>
        <v>0</v>
      </c>
      <c r="I355" s="95">
        <f t="shared" ref="I355" si="1010">SUM(I353:I354)</f>
        <v>0</v>
      </c>
      <c r="J355" s="95">
        <f t="shared" ref="J355" si="1011">SUM(J353:J354)</f>
        <v>7260</v>
      </c>
      <c r="K355" s="95">
        <f t="shared" ref="K355" si="1012">SUM(K353:K354)</f>
        <v>0</v>
      </c>
      <c r="L355" s="95">
        <f t="shared" ref="L355" si="1013">SUM(L353:L354)</f>
        <v>0</v>
      </c>
      <c r="M355" s="95">
        <f t="shared" ref="M355" si="1014">SUM(M353:M354)</f>
        <v>0</v>
      </c>
    </row>
    <row r="356" spans="1:13" s="7" customFormat="1" ht="15.75" customHeight="1" x14ac:dyDescent="0.2">
      <c r="A356" s="25"/>
      <c r="B356" s="26"/>
      <c r="C356" s="27">
        <f t="shared" si="944"/>
        <v>0</v>
      </c>
      <c r="D356" s="27">
        <f>SUM(E356:F356)</f>
        <v>0</v>
      </c>
      <c r="E356" s="29"/>
      <c r="F356" s="29"/>
      <c r="G356" s="29"/>
      <c r="H356" s="27"/>
      <c r="I356" s="27"/>
      <c r="J356" s="27"/>
      <c r="K356" s="27"/>
      <c r="L356" s="27"/>
      <c r="M356" s="27"/>
    </row>
    <row r="357" spans="1:13" s="12" customFormat="1" ht="15.75" customHeight="1" x14ac:dyDescent="0.2">
      <c r="A357" s="32" t="s">
        <v>48</v>
      </c>
      <c r="B357" s="32" t="s">
        <v>172</v>
      </c>
      <c r="C357" s="34">
        <f>SUM(C360+C363)</f>
        <v>237004</v>
      </c>
      <c r="D357" s="34">
        <f t="shared" ref="D357:M357" si="1015">SUM(D360+D363)</f>
        <v>202824</v>
      </c>
      <c r="E357" s="34">
        <f t="shared" si="1015"/>
        <v>163207</v>
      </c>
      <c r="F357" s="34">
        <f t="shared" si="1015"/>
        <v>39617</v>
      </c>
      <c r="G357" s="34">
        <f t="shared" si="1015"/>
        <v>34180</v>
      </c>
      <c r="H357" s="34">
        <f t="shared" si="1015"/>
        <v>0</v>
      </c>
      <c r="I357" s="34">
        <f t="shared" si="1015"/>
        <v>0</v>
      </c>
      <c r="J357" s="34">
        <f t="shared" si="1015"/>
        <v>0</v>
      </c>
      <c r="K357" s="34">
        <f t="shared" si="1015"/>
        <v>0</v>
      </c>
      <c r="L357" s="34">
        <f t="shared" si="1015"/>
        <v>0</v>
      </c>
      <c r="M357" s="34">
        <f t="shared" si="1015"/>
        <v>0</v>
      </c>
    </row>
    <row r="358" spans="1:13" s="7" customFormat="1" ht="15.75" customHeight="1" x14ac:dyDescent="0.2">
      <c r="A358" s="25"/>
      <c r="B358" s="25"/>
      <c r="C358" s="27">
        <f>D358+G358+H358+I358+J358+K358+L358+M358</f>
        <v>0</v>
      </c>
      <c r="D358" s="27">
        <f>SUM(E358,F358)</f>
        <v>0</v>
      </c>
      <c r="E358" s="28">
        <f>SUM(E361,E364)</f>
        <v>0</v>
      </c>
      <c r="F358" s="28">
        <f t="shared" ref="F358:M358" si="1016">SUM(F361,F364)</f>
        <v>0</v>
      </c>
      <c r="G358" s="28">
        <f t="shared" si="1016"/>
        <v>0</v>
      </c>
      <c r="H358" s="28">
        <f t="shared" si="1016"/>
        <v>0</v>
      </c>
      <c r="I358" s="28">
        <f t="shared" si="1016"/>
        <v>0</v>
      </c>
      <c r="J358" s="28">
        <f t="shared" si="1016"/>
        <v>0</v>
      </c>
      <c r="K358" s="28">
        <f t="shared" si="1016"/>
        <v>0</v>
      </c>
      <c r="L358" s="28">
        <f t="shared" si="1016"/>
        <v>0</v>
      </c>
      <c r="M358" s="28">
        <f t="shared" si="1016"/>
        <v>0</v>
      </c>
    </row>
    <row r="359" spans="1:13" s="7" customFormat="1" ht="15.75" customHeight="1" x14ac:dyDescent="0.2">
      <c r="A359" s="92"/>
      <c r="B359" s="92"/>
      <c r="C359" s="95">
        <f>SUM(C357,C358)</f>
        <v>237004</v>
      </c>
      <c r="D359" s="95">
        <f t="shared" ref="D359:M359" si="1017">SUM(D357,D358)</f>
        <v>202824</v>
      </c>
      <c r="E359" s="95">
        <f t="shared" si="1017"/>
        <v>163207</v>
      </c>
      <c r="F359" s="95">
        <f t="shared" si="1017"/>
        <v>39617</v>
      </c>
      <c r="G359" s="95">
        <f t="shared" si="1017"/>
        <v>34180</v>
      </c>
      <c r="H359" s="95">
        <f t="shared" si="1017"/>
        <v>0</v>
      </c>
      <c r="I359" s="95">
        <f t="shared" si="1017"/>
        <v>0</v>
      </c>
      <c r="J359" s="95">
        <f t="shared" si="1017"/>
        <v>0</v>
      </c>
      <c r="K359" s="95">
        <f t="shared" si="1017"/>
        <v>0</v>
      </c>
      <c r="L359" s="95">
        <f t="shared" si="1017"/>
        <v>0</v>
      </c>
      <c r="M359" s="95">
        <f t="shared" si="1017"/>
        <v>0</v>
      </c>
    </row>
    <row r="360" spans="1:13" s="7" customFormat="1" ht="15.75" customHeight="1" x14ac:dyDescent="0.2">
      <c r="A360" s="25"/>
      <c r="B360" s="26" t="s">
        <v>164</v>
      </c>
      <c r="C360" s="27">
        <f>SUM(D360,G360,H360:M360)</f>
        <v>237004</v>
      </c>
      <c r="D360" s="27">
        <f>SUM(E360:F360)</f>
        <v>202824</v>
      </c>
      <c r="E360" s="29">
        <v>163207</v>
      </c>
      <c r="F360" s="29">
        <v>39617</v>
      </c>
      <c r="G360" s="29">
        <v>34180</v>
      </c>
      <c r="H360" s="27"/>
      <c r="I360" s="27"/>
      <c r="J360" s="27"/>
      <c r="K360" s="27"/>
      <c r="L360" s="27"/>
      <c r="M360" s="27"/>
    </row>
    <row r="361" spans="1:13" s="7" customFormat="1" ht="15.75" customHeight="1" x14ac:dyDescent="0.2">
      <c r="A361" s="25"/>
      <c r="B361" s="25"/>
      <c r="C361" s="27">
        <f>D361+G361+H361+I361+J361+K361+L361+M361</f>
        <v>0</v>
      </c>
      <c r="D361" s="27">
        <f>SUM(E361,F361)</f>
        <v>0</v>
      </c>
      <c r="E361" s="28"/>
      <c r="F361" s="29"/>
      <c r="G361" s="29"/>
      <c r="H361" s="27"/>
      <c r="I361" s="27"/>
      <c r="J361" s="27"/>
      <c r="K361" s="27"/>
      <c r="L361" s="27"/>
      <c r="M361" s="27"/>
    </row>
    <row r="362" spans="1:13" s="7" customFormat="1" ht="15.75" customHeight="1" x14ac:dyDescent="0.2">
      <c r="A362" s="94"/>
      <c r="B362" s="94"/>
      <c r="C362" s="95">
        <f>SUM(C360:C361)</f>
        <v>237004</v>
      </c>
      <c r="D362" s="95">
        <f t="shared" ref="D362" si="1018">SUM(D360:D361)</f>
        <v>202824</v>
      </c>
      <c r="E362" s="95">
        <f t="shared" ref="E362" si="1019">SUM(E360:E361)</f>
        <v>163207</v>
      </c>
      <c r="F362" s="95">
        <f t="shared" ref="F362" si="1020">SUM(F360:F361)</f>
        <v>39617</v>
      </c>
      <c r="G362" s="95">
        <f t="shared" ref="G362" si="1021">SUM(G360:G361)</f>
        <v>34180</v>
      </c>
      <c r="H362" s="95">
        <f t="shared" ref="H362" si="1022">SUM(H360:H361)</f>
        <v>0</v>
      </c>
      <c r="I362" s="95">
        <f t="shared" ref="I362" si="1023">SUM(I360:I361)</f>
        <v>0</v>
      </c>
      <c r="J362" s="95">
        <f t="shared" ref="J362" si="1024">SUM(J360:J361)</f>
        <v>0</v>
      </c>
      <c r="K362" s="95">
        <f t="shared" ref="K362" si="1025">SUM(K360:K361)</f>
        <v>0</v>
      </c>
      <c r="L362" s="95">
        <f t="shared" ref="L362" si="1026">SUM(L360:L361)</f>
        <v>0</v>
      </c>
      <c r="M362" s="95">
        <f t="shared" ref="M362" si="1027">SUM(M360:M361)</f>
        <v>0</v>
      </c>
    </row>
    <row r="363" spans="1:13" s="7" customFormat="1" ht="15.75" customHeight="1" x14ac:dyDescent="0.2">
      <c r="A363" s="25"/>
      <c r="B363" s="26" t="s">
        <v>206</v>
      </c>
      <c r="C363" s="27">
        <f>SUM(D363,G363,H363:M363)</f>
        <v>0</v>
      </c>
      <c r="D363" s="27">
        <f>SUM(E363:F363)</f>
        <v>0</v>
      </c>
      <c r="E363" s="29"/>
      <c r="F363" s="29"/>
      <c r="G363" s="29"/>
      <c r="H363" s="27"/>
      <c r="I363" s="27"/>
      <c r="J363" s="27"/>
      <c r="K363" s="27"/>
      <c r="L363" s="27"/>
      <c r="M363" s="27"/>
    </row>
    <row r="364" spans="1:13" s="7" customFormat="1" ht="15.75" customHeight="1" x14ac:dyDescent="0.2">
      <c r="A364" s="25"/>
      <c r="B364" s="25"/>
      <c r="C364" s="27">
        <f>D364+G364+H364+I364+J364+K364+L364+M364</f>
        <v>0</v>
      </c>
      <c r="D364" s="27">
        <f>SUM(E364,F364)</f>
        <v>0</v>
      </c>
      <c r="E364" s="28"/>
      <c r="F364" s="29"/>
      <c r="G364" s="29"/>
      <c r="H364" s="27"/>
      <c r="I364" s="27"/>
      <c r="J364" s="27"/>
      <c r="K364" s="27"/>
      <c r="L364" s="27"/>
      <c r="M364" s="27"/>
    </row>
    <row r="365" spans="1:13" s="7" customFormat="1" ht="15.75" customHeight="1" x14ac:dyDescent="0.2">
      <c r="A365" s="94"/>
      <c r="B365" s="94"/>
      <c r="C365" s="95">
        <f>SUM(C363:C364)</f>
        <v>0</v>
      </c>
      <c r="D365" s="95">
        <f t="shared" ref="D365" si="1028">SUM(D363:D364)</f>
        <v>0</v>
      </c>
      <c r="E365" s="95">
        <f t="shared" ref="E365" si="1029">SUM(E363:E364)</f>
        <v>0</v>
      </c>
      <c r="F365" s="95">
        <f t="shared" ref="F365" si="1030">SUM(F363:F364)</f>
        <v>0</v>
      </c>
      <c r="G365" s="95">
        <f t="shared" ref="G365" si="1031">SUM(G363:G364)</f>
        <v>0</v>
      </c>
      <c r="H365" s="95">
        <f t="shared" ref="H365" si="1032">SUM(H363:H364)</f>
        <v>0</v>
      </c>
      <c r="I365" s="95">
        <f t="shared" ref="I365" si="1033">SUM(I363:I364)</f>
        <v>0</v>
      </c>
      <c r="J365" s="95">
        <f t="shared" ref="J365" si="1034">SUM(J363:J364)</f>
        <v>0</v>
      </c>
      <c r="K365" s="95">
        <f t="shared" ref="K365" si="1035">SUM(K363:K364)</f>
        <v>0</v>
      </c>
      <c r="L365" s="95">
        <f t="shared" ref="L365" si="1036">SUM(L363:L364)</f>
        <v>0</v>
      </c>
      <c r="M365" s="95">
        <f t="shared" ref="M365" si="1037">SUM(M363:M364)</f>
        <v>0</v>
      </c>
    </row>
    <row r="366" spans="1:13" s="12" customFormat="1" ht="15.75" customHeight="1" x14ac:dyDescent="0.2">
      <c r="A366" s="32" t="s">
        <v>50</v>
      </c>
      <c r="B366" s="33" t="s">
        <v>51</v>
      </c>
      <c r="C366" s="34">
        <f>SUM(D366,G366,H366:M366)</f>
        <v>130195</v>
      </c>
      <c r="D366" s="34">
        <f>SUM(E366:F366)</f>
        <v>77441</v>
      </c>
      <c r="E366" s="37">
        <v>62407</v>
      </c>
      <c r="F366" s="37">
        <v>15034</v>
      </c>
      <c r="G366" s="37">
        <v>47784</v>
      </c>
      <c r="H366" s="34"/>
      <c r="I366" s="34"/>
      <c r="J366" s="34">
        <v>4970</v>
      </c>
      <c r="K366" s="34"/>
      <c r="L366" s="34"/>
      <c r="M366" s="34"/>
    </row>
    <row r="367" spans="1:13" s="7" customFormat="1" ht="15.75" customHeight="1" x14ac:dyDescent="0.2">
      <c r="A367" s="25"/>
      <c r="B367" s="25"/>
      <c r="C367" s="27">
        <f>D367+G367+H367+I367+J367+K367+L367+M367</f>
        <v>0</v>
      </c>
      <c r="D367" s="27">
        <f>SUM(E367,F367)</f>
        <v>0</v>
      </c>
      <c r="E367" s="28"/>
      <c r="F367" s="29"/>
      <c r="G367" s="29"/>
      <c r="H367" s="27"/>
      <c r="I367" s="27"/>
      <c r="J367" s="27"/>
      <c r="K367" s="27"/>
      <c r="L367" s="27"/>
      <c r="M367" s="27"/>
    </row>
    <row r="368" spans="1:13" s="7" customFormat="1" ht="15.75" customHeight="1" x14ac:dyDescent="0.2">
      <c r="A368" s="94"/>
      <c r="B368" s="94"/>
      <c r="C368" s="95">
        <f>SUM(C366:C367)</f>
        <v>130195</v>
      </c>
      <c r="D368" s="95">
        <f t="shared" ref="D368" si="1038">SUM(D366:D367)</f>
        <v>77441</v>
      </c>
      <c r="E368" s="95">
        <f t="shared" ref="E368" si="1039">SUM(E366:E367)</f>
        <v>62407</v>
      </c>
      <c r="F368" s="95">
        <f t="shared" ref="F368" si="1040">SUM(F366:F367)</f>
        <v>15034</v>
      </c>
      <c r="G368" s="95">
        <f t="shared" ref="G368" si="1041">SUM(G366:G367)</f>
        <v>47784</v>
      </c>
      <c r="H368" s="95">
        <f t="shared" ref="H368" si="1042">SUM(H366:H367)</f>
        <v>0</v>
      </c>
      <c r="I368" s="95">
        <f t="shared" ref="I368" si="1043">SUM(I366:I367)</f>
        <v>0</v>
      </c>
      <c r="J368" s="95">
        <f t="shared" ref="J368" si="1044">SUM(J366:J367)</f>
        <v>4970</v>
      </c>
      <c r="K368" s="95">
        <f t="shared" ref="K368" si="1045">SUM(K366:K367)</f>
        <v>0</v>
      </c>
      <c r="L368" s="95">
        <f t="shared" ref="L368" si="1046">SUM(L366:L367)</f>
        <v>0</v>
      </c>
      <c r="M368" s="95">
        <f t="shared" ref="M368" si="1047">SUM(M366:M367)</f>
        <v>0</v>
      </c>
    </row>
    <row r="369" spans="1:13" s="12" customFormat="1" ht="15.75" customHeight="1" x14ac:dyDescent="0.2">
      <c r="A369" s="32"/>
      <c r="B369" s="33" t="s">
        <v>196</v>
      </c>
      <c r="C369" s="34">
        <f>SUM(D369,G369,H369:M369)</f>
        <v>8603</v>
      </c>
      <c r="D369" s="34">
        <f>SUM(E369:F369)</f>
        <v>0</v>
      </c>
      <c r="E369" s="37"/>
      <c r="F369" s="37"/>
      <c r="G369" s="37">
        <v>8603</v>
      </c>
      <c r="H369" s="34"/>
      <c r="I369" s="34"/>
      <c r="J369" s="34"/>
      <c r="K369" s="34"/>
      <c r="L369" s="34"/>
      <c r="M369" s="34"/>
    </row>
    <row r="370" spans="1:13" s="7" customFormat="1" ht="15.75" customHeight="1" x14ac:dyDescent="0.2">
      <c r="A370" s="25"/>
      <c r="B370" s="25"/>
      <c r="C370" s="27">
        <f>D370+G370+H370+I370+J370+K370+L370+M370</f>
        <v>0</v>
      </c>
      <c r="D370" s="27">
        <f>SUM(E370,F370)</f>
        <v>0</v>
      </c>
      <c r="E370" s="28"/>
      <c r="F370" s="29"/>
      <c r="G370" s="29"/>
      <c r="H370" s="27"/>
      <c r="I370" s="27"/>
      <c r="J370" s="27"/>
      <c r="K370" s="27"/>
      <c r="L370" s="27"/>
      <c r="M370" s="27"/>
    </row>
    <row r="371" spans="1:13" s="7" customFormat="1" ht="15.75" customHeight="1" x14ac:dyDescent="0.2">
      <c r="A371" s="94"/>
      <c r="B371" s="94"/>
      <c r="C371" s="95">
        <f>SUM(C369:C370)</f>
        <v>8603</v>
      </c>
      <c r="D371" s="95">
        <f t="shared" ref="D371" si="1048">SUM(D369:D370)</f>
        <v>0</v>
      </c>
      <c r="E371" s="95">
        <f t="shared" ref="E371" si="1049">SUM(E369:E370)</f>
        <v>0</v>
      </c>
      <c r="F371" s="95">
        <f t="shared" ref="F371" si="1050">SUM(F369:F370)</f>
        <v>0</v>
      </c>
      <c r="G371" s="95">
        <f t="shared" ref="G371" si="1051">SUM(G369:G370)</f>
        <v>8603</v>
      </c>
      <c r="H371" s="95">
        <f t="shared" ref="H371" si="1052">SUM(H369:H370)</f>
        <v>0</v>
      </c>
      <c r="I371" s="95">
        <f t="shared" ref="I371" si="1053">SUM(I369:I370)</f>
        <v>0</v>
      </c>
      <c r="J371" s="95">
        <f t="shared" ref="J371" si="1054">SUM(J369:J370)</f>
        <v>0</v>
      </c>
      <c r="K371" s="95">
        <f t="shared" ref="K371" si="1055">SUM(K369:K370)</f>
        <v>0</v>
      </c>
      <c r="L371" s="95">
        <f t="shared" ref="L371" si="1056">SUM(L369:L370)</f>
        <v>0</v>
      </c>
      <c r="M371" s="95">
        <f t="shared" ref="M371" si="1057">SUM(M369:M370)</f>
        <v>0</v>
      </c>
    </row>
    <row r="372" spans="1:13" s="12" customFormat="1" ht="15.75" customHeight="1" x14ac:dyDescent="0.2">
      <c r="A372" s="32" t="s">
        <v>52</v>
      </c>
      <c r="B372" s="33" t="s">
        <v>53</v>
      </c>
      <c r="C372" s="34">
        <f>SUM(D372,G372,H372:M372)</f>
        <v>141296</v>
      </c>
      <c r="D372" s="34">
        <f>SUM(E372:F372)</f>
        <v>57876</v>
      </c>
      <c r="E372" s="37">
        <v>46398</v>
      </c>
      <c r="F372" s="37">
        <v>11478</v>
      </c>
      <c r="G372" s="37">
        <v>38420</v>
      </c>
      <c r="H372" s="34">
        <v>45000</v>
      </c>
      <c r="I372" s="34"/>
      <c r="J372" s="34"/>
      <c r="K372" s="34"/>
      <c r="L372" s="34"/>
      <c r="M372" s="34"/>
    </row>
    <row r="373" spans="1:13" s="7" customFormat="1" ht="15.75" customHeight="1" x14ac:dyDescent="0.2">
      <c r="A373" s="25"/>
      <c r="B373" s="25"/>
      <c r="C373" s="27">
        <f>D373+G373+H373+I373+J373+K373+L373+M373</f>
        <v>0</v>
      </c>
      <c r="D373" s="27">
        <f>SUM(E373,F373)</f>
        <v>0</v>
      </c>
      <c r="E373" s="28"/>
      <c r="F373" s="29"/>
      <c r="G373" s="29"/>
      <c r="H373" s="27"/>
      <c r="I373" s="27"/>
      <c r="J373" s="27"/>
      <c r="K373" s="27"/>
      <c r="L373" s="27"/>
      <c r="M373" s="27"/>
    </row>
    <row r="374" spans="1:13" s="7" customFormat="1" ht="15.75" customHeight="1" x14ac:dyDescent="0.2">
      <c r="A374" s="94"/>
      <c r="B374" s="94"/>
      <c r="C374" s="95">
        <f>SUM(C372:C373)</f>
        <v>141296</v>
      </c>
      <c r="D374" s="95">
        <f t="shared" ref="D374" si="1058">SUM(D372:D373)</f>
        <v>57876</v>
      </c>
      <c r="E374" s="95">
        <f t="shared" ref="E374" si="1059">SUM(E372:E373)</f>
        <v>46398</v>
      </c>
      <c r="F374" s="95">
        <f t="shared" ref="F374" si="1060">SUM(F372:F373)</f>
        <v>11478</v>
      </c>
      <c r="G374" s="95">
        <f t="shared" ref="G374" si="1061">SUM(G372:G373)</f>
        <v>38420</v>
      </c>
      <c r="H374" s="95">
        <f t="shared" ref="H374" si="1062">SUM(H372:H373)</f>
        <v>45000</v>
      </c>
      <c r="I374" s="95">
        <f t="shared" ref="I374" si="1063">SUM(I372:I373)</f>
        <v>0</v>
      </c>
      <c r="J374" s="95">
        <f t="shared" ref="J374" si="1064">SUM(J372:J373)</f>
        <v>0</v>
      </c>
      <c r="K374" s="95">
        <f t="shared" ref="K374" si="1065">SUM(K372:K373)</f>
        <v>0</v>
      </c>
      <c r="L374" s="95">
        <f t="shared" ref="L374" si="1066">SUM(L372:L373)</f>
        <v>0</v>
      </c>
      <c r="M374" s="95">
        <f t="shared" ref="M374" si="1067">SUM(M372:M373)</f>
        <v>0</v>
      </c>
    </row>
    <row r="375" spans="1:13" s="12" customFormat="1" ht="15.75" customHeight="1" x14ac:dyDescent="0.2">
      <c r="A375" s="35" t="s">
        <v>130</v>
      </c>
      <c r="B375" s="35" t="s">
        <v>120</v>
      </c>
      <c r="C375" s="52">
        <f>C272+C293+C329+C357+C366+C369+C372</f>
        <v>2620328</v>
      </c>
      <c r="D375" s="52">
        <f t="shared" ref="D375:M375" si="1068">D272+D293+D329+D357+D366+D369+D372</f>
        <v>1055086</v>
      </c>
      <c r="E375" s="52">
        <f t="shared" si="1068"/>
        <v>849772</v>
      </c>
      <c r="F375" s="52">
        <f t="shared" si="1068"/>
        <v>205314</v>
      </c>
      <c r="G375" s="52">
        <f t="shared" si="1068"/>
        <v>1224471</v>
      </c>
      <c r="H375" s="52">
        <f t="shared" si="1068"/>
        <v>104300</v>
      </c>
      <c r="I375" s="52">
        <f t="shared" si="1068"/>
        <v>0</v>
      </c>
      <c r="J375" s="52">
        <f t="shared" si="1068"/>
        <v>236471</v>
      </c>
      <c r="K375" s="52">
        <f t="shared" si="1068"/>
        <v>0</v>
      </c>
      <c r="L375" s="52">
        <f t="shared" si="1068"/>
        <v>0</v>
      </c>
      <c r="M375" s="52">
        <f t="shared" si="1068"/>
        <v>0</v>
      </c>
    </row>
    <row r="376" spans="1:13" s="7" customFormat="1" ht="15.75" customHeight="1" x14ac:dyDescent="0.2">
      <c r="A376" s="25"/>
      <c r="B376" s="25"/>
      <c r="C376" s="27">
        <f>D376+G376+H376+I376+J376+K376+L376+M376</f>
        <v>27410</v>
      </c>
      <c r="D376" s="27">
        <f>SUM(E376,F376)</f>
        <v>0</v>
      </c>
      <c r="E376" s="28">
        <f>SUM(E373,E370,E367,E358,E330,E294,E273)</f>
        <v>0</v>
      </c>
      <c r="F376" s="28">
        <f t="shared" ref="F376:M376" si="1069">SUM(F373,F370,F367,F358,F330,F294,F273)</f>
        <v>0</v>
      </c>
      <c r="G376" s="28">
        <f t="shared" si="1069"/>
        <v>9715</v>
      </c>
      <c r="H376" s="28">
        <f t="shared" si="1069"/>
        <v>0</v>
      </c>
      <c r="I376" s="28">
        <f t="shared" si="1069"/>
        <v>0</v>
      </c>
      <c r="J376" s="28">
        <f t="shared" si="1069"/>
        <v>17695</v>
      </c>
      <c r="K376" s="28">
        <f t="shared" si="1069"/>
        <v>0</v>
      </c>
      <c r="L376" s="28">
        <f t="shared" si="1069"/>
        <v>0</v>
      </c>
      <c r="M376" s="28">
        <f t="shared" si="1069"/>
        <v>0</v>
      </c>
    </row>
    <row r="377" spans="1:13" s="7" customFormat="1" ht="15.75" customHeight="1" x14ac:dyDescent="0.2">
      <c r="A377" s="92"/>
      <c r="B377" s="92"/>
      <c r="C377" s="95">
        <f>SUM(C375,C376)</f>
        <v>2647738</v>
      </c>
      <c r="D377" s="95">
        <f t="shared" ref="D377:M377" si="1070">SUM(D375,D376)</f>
        <v>1055086</v>
      </c>
      <c r="E377" s="95">
        <f t="shared" si="1070"/>
        <v>849772</v>
      </c>
      <c r="F377" s="95">
        <f t="shared" si="1070"/>
        <v>205314</v>
      </c>
      <c r="G377" s="95">
        <f t="shared" si="1070"/>
        <v>1234186</v>
      </c>
      <c r="H377" s="95">
        <f t="shared" si="1070"/>
        <v>104300</v>
      </c>
      <c r="I377" s="95">
        <f t="shared" si="1070"/>
        <v>0</v>
      </c>
      <c r="J377" s="95">
        <f t="shared" si="1070"/>
        <v>254166</v>
      </c>
      <c r="K377" s="95">
        <f t="shared" si="1070"/>
        <v>0</v>
      </c>
      <c r="L377" s="95">
        <f t="shared" si="1070"/>
        <v>0</v>
      </c>
      <c r="M377" s="95">
        <f t="shared" si="1070"/>
        <v>0</v>
      </c>
    </row>
    <row r="378" spans="1:13" s="12" customFormat="1" ht="15.75" customHeight="1" x14ac:dyDescent="0.2">
      <c r="A378" s="35">
        <v>9</v>
      </c>
      <c r="B378" s="35" t="s">
        <v>55</v>
      </c>
      <c r="C378" s="52">
        <f>SUM(C381,C384,C387,C390,C393,C396,C399,C402,C405,C408,C411,C414,C417,C420,C423,C426,C429,C432,C435,C438,C441,C444,C447,C450,C453,C456,C459,C462,C465,C468,C471,C474,C477,C480,C483,C486,C489,C492,C495,C498,C501,C504,C507,C510,C513,C516,C519,C522)</f>
        <v>19286168</v>
      </c>
      <c r="D378" s="52">
        <f t="shared" ref="D378:M378" si="1071">SUM(D381,D384,D387,D390,D393,D396,D399,D402,D405,D408,D411,D414,D417,D420,D423,D426,D429,D432,D435,D438,D441,D444,D447,D450,D453,D456,D459,D462,D465,D468,D471,D474,D477,D480,D483,D486,D489,D492,D495,D498,D501,D504,D507,D510,D513,D516,D519,D522)</f>
        <v>7805019</v>
      </c>
      <c r="E378" s="52">
        <f t="shared" si="1071"/>
        <v>6277300</v>
      </c>
      <c r="F378" s="52">
        <f t="shared" si="1071"/>
        <v>1527719</v>
      </c>
      <c r="G378" s="52">
        <f t="shared" si="1071"/>
        <v>3263560</v>
      </c>
      <c r="H378" s="52">
        <f t="shared" si="1071"/>
        <v>6270</v>
      </c>
      <c r="I378" s="52">
        <f t="shared" si="1071"/>
        <v>0</v>
      </c>
      <c r="J378" s="52">
        <f t="shared" si="1071"/>
        <v>7546481</v>
      </c>
      <c r="K378" s="52">
        <f t="shared" si="1071"/>
        <v>111198</v>
      </c>
      <c r="L378" s="52">
        <f t="shared" si="1071"/>
        <v>553640</v>
      </c>
      <c r="M378" s="52">
        <f t="shared" si="1071"/>
        <v>0</v>
      </c>
    </row>
    <row r="379" spans="1:13" s="7" customFormat="1" ht="15.75" customHeight="1" x14ac:dyDescent="0.2">
      <c r="A379" s="25"/>
      <c r="B379" s="25"/>
      <c r="C379" s="27">
        <f>D379+G379+H379+I379+J379+K379+L379+M379</f>
        <v>146770</v>
      </c>
      <c r="D379" s="27">
        <f>SUM(E379,F379)</f>
        <v>70154</v>
      </c>
      <c r="E379" s="28">
        <f>SUM(E382,E385,E388,E391,E394,E397,E400,E403,E406,E409,E412,E415,E418,E421,E424,E427,E430,E433,E436,E439,E442,E445,E448,E451,E454,E457,E460,E463,E466,E469,E472,E475,E478,E481,E484,E487,E490,E493,E496,E499,E502,E505,E508,E511,E514,E517,E520,E523)</f>
        <v>54914</v>
      </c>
      <c r="F379" s="28">
        <f t="shared" ref="F379:M379" si="1072">SUM(F382,F385,F388,F391,F394,F397,F400,F403,F406,F409,F412,F415,F418,F421,F424,F427,F430,F433,F436,F439,F442,F445,F448,F451,F454,F457,F460,F463,F466,F469,F472,F475,F478,F481,F484,F487,F490,F493,F496,F499,F502,F505,F508,F511,F514,F517,F520,F523)</f>
        <v>15240</v>
      </c>
      <c r="G379" s="28">
        <f t="shared" si="1072"/>
        <v>37724</v>
      </c>
      <c r="H379" s="28">
        <f t="shared" si="1072"/>
        <v>0</v>
      </c>
      <c r="I379" s="28">
        <f t="shared" si="1072"/>
        <v>0</v>
      </c>
      <c r="J379" s="28">
        <f t="shared" si="1072"/>
        <v>38892</v>
      </c>
      <c r="K379" s="28">
        <f t="shared" si="1072"/>
        <v>0</v>
      </c>
      <c r="L379" s="28">
        <f t="shared" si="1072"/>
        <v>0</v>
      </c>
      <c r="M379" s="28">
        <f t="shared" si="1072"/>
        <v>0</v>
      </c>
    </row>
    <row r="380" spans="1:13" s="7" customFormat="1" ht="15.75" customHeight="1" x14ac:dyDescent="0.2">
      <c r="A380" s="92"/>
      <c r="B380" s="92"/>
      <c r="C380" s="95">
        <f>SUM(C378,C379)</f>
        <v>19432938</v>
      </c>
      <c r="D380" s="95">
        <f t="shared" ref="D380:M380" si="1073">SUM(D378,D379)</f>
        <v>7875173</v>
      </c>
      <c r="E380" s="95">
        <f t="shared" si="1073"/>
        <v>6332214</v>
      </c>
      <c r="F380" s="95">
        <f t="shared" si="1073"/>
        <v>1542959</v>
      </c>
      <c r="G380" s="95">
        <f t="shared" si="1073"/>
        <v>3301284</v>
      </c>
      <c r="H380" s="95">
        <f t="shared" si="1073"/>
        <v>6270</v>
      </c>
      <c r="I380" s="95">
        <f t="shared" si="1073"/>
        <v>0</v>
      </c>
      <c r="J380" s="95">
        <f t="shared" si="1073"/>
        <v>7585373</v>
      </c>
      <c r="K380" s="95">
        <f t="shared" si="1073"/>
        <v>111198</v>
      </c>
      <c r="L380" s="95">
        <f t="shared" si="1073"/>
        <v>553640</v>
      </c>
      <c r="M380" s="95">
        <f t="shared" si="1073"/>
        <v>0</v>
      </c>
    </row>
    <row r="381" spans="1:13" s="58" customFormat="1" ht="26.25" customHeight="1" x14ac:dyDescent="0.2">
      <c r="A381" s="54" t="s">
        <v>56</v>
      </c>
      <c r="B381" s="55" t="s">
        <v>175</v>
      </c>
      <c r="C381" s="56">
        <f>SUM(D381,G381,H381:M381)</f>
        <v>652449</v>
      </c>
      <c r="D381" s="56">
        <f>SUM(E381:F381)</f>
        <v>495139</v>
      </c>
      <c r="E381" s="56">
        <v>398372</v>
      </c>
      <c r="F381" s="56">
        <v>96767</v>
      </c>
      <c r="G381" s="56">
        <v>151110</v>
      </c>
      <c r="H381" s="56"/>
      <c r="I381" s="56"/>
      <c r="J381" s="56">
        <v>6200</v>
      </c>
      <c r="K381" s="57"/>
      <c r="L381" s="57"/>
      <c r="M381" s="57"/>
    </row>
    <row r="382" spans="1:13" s="7" customFormat="1" ht="15.75" customHeight="1" x14ac:dyDescent="0.2">
      <c r="A382" s="25"/>
      <c r="B382" s="25"/>
      <c r="C382" s="27">
        <f>D382+G382+H382+I382+J382+K382+L382+M382</f>
        <v>-19</v>
      </c>
      <c r="D382" s="27">
        <f>SUM(E382,F382)</f>
        <v>0</v>
      </c>
      <c r="E382" s="28"/>
      <c r="F382" s="29"/>
      <c r="G382" s="29">
        <v>-19</v>
      </c>
      <c r="H382" s="27"/>
      <c r="I382" s="27"/>
      <c r="J382" s="27"/>
      <c r="K382" s="27"/>
      <c r="L382" s="27"/>
      <c r="M382" s="27"/>
    </row>
    <row r="383" spans="1:13" s="7" customFormat="1" ht="15.75" customHeight="1" x14ac:dyDescent="0.2">
      <c r="A383" s="94"/>
      <c r="B383" s="94"/>
      <c r="C383" s="95">
        <f>SUM(C381:C382)</f>
        <v>652430</v>
      </c>
      <c r="D383" s="95">
        <f t="shared" ref="D383" si="1074">SUM(D381:D382)</f>
        <v>495139</v>
      </c>
      <c r="E383" s="95">
        <f t="shared" ref="E383" si="1075">SUM(E381:E382)</f>
        <v>398372</v>
      </c>
      <c r="F383" s="95">
        <f t="shared" ref="F383" si="1076">SUM(F381:F382)</f>
        <v>96767</v>
      </c>
      <c r="G383" s="95">
        <f t="shared" ref="G383" si="1077">SUM(G381:G382)</f>
        <v>151091</v>
      </c>
      <c r="H383" s="95">
        <f t="shared" ref="H383" si="1078">SUM(H381:H382)</f>
        <v>0</v>
      </c>
      <c r="I383" s="95">
        <f t="shared" ref="I383" si="1079">SUM(I381:I382)</f>
        <v>0</v>
      </c>
      <c r="J383" s="95">
        <f t="shared" ref="J383" si="1080">SUM(J381:J382)</f>
        <v>6200</v>
      </c>
      <c r="K383" s="95">
        <f t="shared" ref="K383" si="1081">SUM(K381:K382)</f>
        <v>0</v>
      </c>
      <c r="L383" s="95">
        <f t="shared" ref="L383" si="1082">SUM(L381:L382)</f>
        <v>0</v>
      </c>
      <c r="M383" s="95">
        <f t="shared" ref="M383" si="1083">SUM(M381:M382)</f>
        <v>0</v>
      </c>
    </row>
    <row r="384" spans="1:13" s="58" customFormat="1" ht="24" customHeight="1" x14ac:dyDescent="0.2">
      <c r="A384" s="54" t="s">
        <v>56</v>
      </c>
      <c r="B384" s="55" t="s">
        <v>57</v>
      </c>
      <c r="C384" s="56">
        <f t="shared" ref="C384:C501" si="1084">SUM(D384,G384,H384:M384)</f>
        <v>612105</v>
      </c>
      <c r="D384" s="56">
        <f>SUM(E384:F384)</f>
        <v>453388</v>
      </c>
      <c r="E384" s="56">
        <v>363758</v>
      </c>
      <c r="F384" s="56">
        <v>89630</v>
      </c>
      <c r="G384" s="56">
        <v>148039</v>
      </c>
      <c r="H384" s="56"/>
      <c r="I384" s="56"/>
      <c r="J384" s="56">
        <v>10678</v>
      </c>
      <c r="K384" s="57"/>
      <c r="L384" s="57"/>
      <c r="M384" s="57"/>
    </row>
    <row r="385" spans="1:18" s="7" customFormat="1" ht="15.75" customHeight="1" x14ac:dyDescent="0.2">
      <c r="A385" s="25"/>
      <c r="B385" s="25"/>
      <c r="C385" s="27">
        <f>D385+G385+H385+I385+J385+K385+L385+M385</f>
        <v>-18</v>
      </c>
      <c r="D385" s="27">
        <f>SUM(E385,F385)</f>
        <v>0</v>
      </c>
      <c r="E385" s="28"/>
      <c r="F385" s="29"/>
      <c r="G385" s="29">
        <v>-2</v>
      </c>
      <c r="H385" s="27"/>
      <c r="I385" s="27"/>
      <c r="J385" s="27">
        <v>-16</v>
      </c>
      <c r="K385" s="27"/>
      <c r="L385" s="27"/>
      <c r="M385" s="27"/>
    </row>
    <row r="386" spans="1:18" s="7" customFormat="1" ht="15.75" customHeight="1" x14ac:dyDescent="0.2">
      <c r="A386" s="94"/>
      <c r="B386" s="94"/>
      <c r="C386" s="95">
        <f>SUM(C384:C385)</f>
        <v>612087</v>
      </c>
      <c r="D386" s="95">
        <f t="shared" ref="D386" si="1085">SUM(D384:D385)</f>
        <v>453388</v>
      </c>
      <c r="E386" s="95">
        <f t="shared" ref="E386" si="1086">SUM(E384:E385)</f>
        <v>363758</v>
      </c>
      <c r="F386" s="95">
        <f t="shared" ref="F386" si="1087">SUM(F384:F385)</f>
        <v>89630</v>
      </c>
      <c r="G386" s="95">
        <f t="shared" ref="G386" si="1088">SUM(G384:G385)</f>
        <v>148037</v>
      </c>
      <c r="H386" s="95">
        <f t="shared" ref="H386" si="1089">SUM(H384:H385)</f>
        <v>0</v>
      </c>
      <c r="I386" s="95">
        <f t="shared" ref="I386" si="1090">SUM(I384:I385)</f>
        <v>0</v>
      </c>
      <c r="J386" s="95">
        <f t="shared" ref="J386" si="1091">SUM(J384:J385)</f>
        <v>10662</v>
      </c>
      <c r="K386" s="95">
        <f t="shared" ref="K386" si="1092">SUM(K384:K385)</f>
        <v>0</v>
      </c>
      <c r="L386" s="95">
        <f t="shared" ref="L386" si="1093">SUM(L384:L385)</f>
        <v>0</v>
      </c>
      <c r="M386" s="95">
        <f t="shared" ref="M386" si="1094">SUM(M384:M385)</f>
        <v>0</v>
      </c>
    </row>
    <row r="387" spans="1:18" s="58" customFormat="1" ht="25.5" customHeight="1" x14ac:dyDescent="0.2">
      <c r="A387" s="54" t="s">
        <v>56</v>
      </c>
      <c r="B387" s="55" t="s">
        <v>58</v>
      </c>
      <c r="C387" s="56">
        <f t="shared" si="1084"/>
        <v>564188</v>
      </c>
      <c r="D387" s="56">
        <f>SUM(E387:F387)</f>
        <v>418946</v>
      </c>
      <c r="E387" s="56">
        <v>337131</v>
      </c>
      <c r="F387" s="56">
        <v>81815</v>
      </c>
      <c r="G387" s="56">
        <v>139192</v>
      </c>
      <c r="H387" s="56"/>
      <c r="I387" s="56"/>
      <c r="J387" s="56">
        <v>6050</v>
      </c>
      <c r="K387" s="57"/>
      <c r="L387" s="57"/>
      <c r="M387" s="57"/>
    </row>
    <row r="388" spans="1:18" s="7" customFormat="1" ht="15.75" customHeight="1" x14ac:dyDescent="0.2">
      <c r="A388" s="25"/>
      <c r="B388" s="25"/>
      <c r="C388" s="27">
        <f>D388+G388+H388+I388+J388+K388+L388+M388</f>
        <v>-16</v>
      </c>
      <c r="D388" s="27">
        <f>SUM(E388,F388)</f>
        <v>0</v>
      </c>
      <c r="E388" s="28"/>
      <c r="F388" s="29"/>
      <c r="G388" s="29">
        <v>-16</v>
      </c>
      <c r="H388" s="27"/>
      <c r="I388" s="27"/>
      <c r="J388" s="27"/>
      <c r="K388" s="27"/>
      <c r="L388" s="27"/>
      <c r="M388" s="27"/>
    </row>
    <row r="389" spans="1:18" s="7" customFormat="1" ht="15.75" customHeight="1" x14ac:dyDescent="0.2">
      <c r="A389" s="94"/>
      <c r="B389" s="94"/>
      <c r="C389" s="95">
        <f>SUM(C387:C388)</f>
        <v>564172</v>
      </c>
      <c r="D389" s="95">
        <f t="shared" ref="D389" si="1095">SUM(D387:D388)</f>
        <v>418946</v>
      </c>
      <c r="E389" s="95">
        <f t="shared" ref="E389" si="1096">SUM(E387:E388)</f>
        <v>337131</v>
      </c>
      <c r="F389" s="95">
        <f t="shared" ref="F389" si="1097">SUM(F387:F388)</f>
        <v>81815</v>
      </c>
      <c r="G389" s="95">
        <f t="shared" ref="G389" si="1098">SUM(G387:G388)</f>
        <v>139176</v>
      </c>
      <c r="H389" s="95">
        <f t="shared" ref="H389" si="1099">SUM(H387:H388)</f>
        <v>0</v>
      </c>
      <c r="I389" s="95">
        <f t="shared" ref="I389" si="1100">SUM(I387:I388)</f>
        <v>0</v>
      </c>
      <c r="J389" s="95">
        <f t="shared" ref="J389" si="1101">SUM(J387:J388)</f>
        <v>6050</v>
      </c>
      <c r="K389" s="95">
        <f t="shared" ref="K389" si="1102">SUM(K387:K388)</f>
        <v>0</v>
      </c>
      <c r="L389" s="95">
        <f t="shared" ref="L389" si="1103">SUM(L387:L388)</f>
        <v>0</v>
      </c>
      <c r="M389" s="95">
        <f t="shared" ref="M389" si="1104">SUM(M387:M388)</f>
        <v>0</v>
      </c>
    </row>
    <row r="390" spans="1:18" s="58" customFormat="1" ht="24" customHeight="1" x14ac:dyDescent="0.2">
      <c r="A390" s="54" t="s">
        <v>56</v>
      </c>
      <c r="B390" s="55" t="s">
        <v>59</v>
      </c>
      <c r="C390" s="56">
        <f t="shared" si="1084"/>
        <v>301231</v>
      </c>
      <c r="D390" s="56">
        <f t="shared" ref="D390:D501" si="1105">SUM(E390:F390)</f>
        <v>205204</v>
      </c>
      <c r="E390" s="56">
        <v>165020</v>
      </c>
      <c r="F390" s="56">
        <v>40184</v>
      </c>
      <c r="G390" s="56">
        <v>89672</v>
      </c>
      <c r="H390" s="56"/>
      <c r="I390" s="56"/>
      <c r="J390" s="56">
        <v>6355</v>
      </c>
      <c r="K390" s="57"/>
      <c r="L390" s="57"/>
      <c r="M390" s="57"/>
    </row>
    <row r="391" spans="1:18" s="7" customFormat="1" ht="15.75" customHeight="1" x14ac:dyDescent="0.2">
      <c r="A391" s="25"/>
      <c r="B391" s="25"/>
      <c r="C391" s="27">
        <f>D391+G391+H391+I391+J391+K391+L391+M391</f>
        <v>-7</v>
      </c>
      <c r="D391" s="27">
        <f>SUM(E391,F391)</f>
        <v>0</v>
      </c>
      <c r="E391" s="28"/>
      <c r="F391" s="29"/>
      <c r="G391" s="29">
        <v>-6717</v>
      </c>
      <c r="H391" s="27"/>
      <c r="I391" s="27"/>
      <c r="J391" s="27">
        <v>6710</v>
      </c>
      <c r="K391" s="27"/>
      <c r="L391" s="27"/>
      <c r="M391" s="27"/>
    </row>
    <row r="392" spans="1:18" s="7" customFormat="1" ht="15.75" customHeight="1" x14ac:dyDescent="0.2">
      <c r="A392" s="94"/>
      <c r="B392" s="94"/>
      <c r="C392" s="95">
        <f>SUM(C390:C391)</f>
        <v>301224</v>
      </c>
      <c r="D392" s="95">
        <f t="shared" ref="D392" si="1106">SUM(D390:D391)</f>
        <v>205204</v>
      </c>
      <c r="E392" s="95">
        <f t="shared" ref="E392" si="1107">SUM(E390:E391)</f>
        <v>165020</v>
      </c>
      <c r="F392" s="95">
        <f t="shared" ref="F392" si="1108">SUM(F390:F391)</f>
        <v>40184</v>
      </c>
      <c r="G392" s="95">
        <f t="shared" ref="G392" si="1109">SUM(G390:G391)</f>
        <v>82955</v>
      </c>
      <c r="H392" s="95">
        <f t="shared" ref="H392" si="1110">SUM(H390:H391)</f>
        <v>0</v>
      </c>
      <c r="I392" s="95">
        <f t="shared" ref="I392" si="1111">SUM(I390:I391)</f>
        <v>0</v>
      </c>
      <c r="J392" s="95">
        <f t="shared" ref="J392" si="1112">SUM(J390:J391)</f>
        <v>13065</v>
      </c>
      <c r="K392" s="95">
        <f t="shared" ref="K392" si="1113">SUM(K390:K391)</f>
        <v>0</v>
      </c>
      <c r="L392" s="95">
        <f t="shared" ref="L392" si="1114">SUM(L390:L391)</f>
        <v>0</v>
      </c>
      <c r="M392" s="95">
        <f t="shared" ref="M392" si="1115">SUM(M390:M391)</f>
        <v>0</v>
      </c>
    </row>
    <row r="393" spans="1:18" s="58" customFormat="1" ht="33.75" customHeight="1" x14ac:dyDescent="0.2">
      <c r="A393" s="54" t="s">
        <v>56</v>
      </c>
      <c r="B393" s="55" t="s">
        <v>60</v>
      </c>
      <c r="C393" s="56">
        <f t="shared" si="1084"/>
        <v>314976</v>
      </c>
      <c r="D393" s="56">
        <f t="shared" si="1105"/>
        <v>231951</v>
      </c>
      <c r="E393" s="56">
        <v>186575</v>
      </c>
      <c r="F393" s="56">
        <v>45376</v>
      </c>
      <c r="G393" s="56">
        <v>80725</v>
      </c>
      <c r="H393" s="56"/>
      <c r="I393" s="56"/>
      <c r="J393" s="56">
        <v>2300</v>
      </c>
      <c r="K393" s="57"/>
      <c r="L393" s="57"/>
      <c r="M393" s="57"/>
    </row>
    <row r="394" spans="1:18" s="7" customFormat="1" ht="15.75" customHeight="1" x14ac:dyDescent="0.2">
      <c r="A394" s="25"/>
      <c r="B394" s="25"/>
      <c r="C394" s="27">
        <f>D394+G394+H394+I394+J394+K394+L394+M394</f>
        <v>-6</v>
      </c>
      <c r="D394" s="27">
        <f>SUM(E394,F394)</f>
        <v>0</v>
      </c>
      <c r="E394" s="28"/>
      <c r="F394" s="29"/>
      <c r="G394" s="29">
        <v>-6</v>
      </c>
      <c r="H394" s="27"/>
      <c r="I394" s="27"/>
      <c r="J394" s="27"/>
      <c r="K394" s="27"/>
      <c r="L394" s="27"/>
      <c r="M394" s="27"/>
    </row>
    <row r="395" spans="1:18" s="7" customFormat="1" ht="15.75" customHeight="1" x14ac:dyDescent="0.2">
      <c r="A395" s="94"/>
      <c r="B395" s="94"/>
      <c r="C395" s="95">
        <f>SUM(C393:C394)</f>
        <v>314970</v>
      </c>
      <c r="D395" s="95">
        <f t="shared" ref="D395" si="1116">SUM(D393:D394)</f>
        <v>231951</v>
      </c>
      <c r="E395" s="95">
        <f t="shared" ref="E395" si="1117">SUM(E393:E394)</f>
        <v>186575</v>
      </c>
      <c r="F395" s="95">
        <f t="shared" ref="F395" si="1118">SUM(F393:F394)</f>
        <v>45376</v>
      </c>
      <c r="G395" s="95">
        <f t="shared" ref="G395" si="1119">SUM(G393:G394)</f>
        <v>80719</v>
      </c>
      <c r="H395" s="95">
        <f t="shared" ref="H395" si="1120">SUM(H393:H394)</f>
        <v>0</v>
      </c>
      <c r="I395" s="95">
        <f t="shared" ref="I395" si="1121">SUM(I393:I394)</f>
        <v>0</v>
      </c>
      <c r="J395" s="95">
        <f t="shared" ref="J395" si="1122">SUM(J393:J394)</f>
        <v>2300</v>
      </c>
      <c r="K395" s="95">
        <f t="shared" ref="K395" si="1123">SUM(K393:K394)</f>
        <v>0</v>
      </c>
      <c r="L395" s="95">
        <f t="shared" ref="L395" si="1124">SUM(L393:L394)</f>
        <v>0</v>
      </c>
      <c r="M395" s="95">
        <f t="shared" ref="M395" si="1125">SUM(M393:M394)</f>
        <v>0</v>
      </c>
    </row>
    <row r="396" spans="1:18" s="58" customFormat="1" ht="24" customHeight="1" x14ac:dyDescent="0.2">
      <c r="A396" s="54" t="s">
        <v>56</v>
      </c>
      <c r="B396" s="55" t="s">
        <v>61</v>
      </c>
      <c r="C396" s="56">
        <f t="shared" si="1084"/>
        <v>188104</v>
      </c>
      <c r="D396" s="56">
        <f t="shared" si="1105"/>
        <v>132639</v>
      </c>
      <c r="E396" s="56">
        <v>106543</v>
      </c>
      <c r="F396" s="56">
        <v>26096</v>
      </c>
      <c r="G396" s="56">
        <v>52465</v>
      </c>
      <c r="H396" s="56"/>
      <c r="I396" s="56"/>
      <c r="J396" s="56">
        <v>3000</v>
      </c>
      <c r="K396" s="57"/>
      <c r="L396" s="57"/>
      <c r="M396" s="57"/>
      <c r="R396" s="59"/>
    </row>
    <row r="397" spans="1:18" s="7" customFormat="1" ht="15.75" customHeight="1" x14ac:dyDescent="0.2">
      <c r="A397" s="25"/>
      <c r="B397" s="25"/>
      <c r="C397" s="27">
        <f>D397+G397+H397+I397+J397+K397+L397+M397</f>
        <v>-6</v>
      </c>
      <c r="D397" s="27">
        <f>SUM(E397,F397)</f>
        <v>0</v>
      </c>
      <c r="E397" s="28"/>
      <c r="F397" s="29"/>
      <c r="G397" s="29">
        <v>1694</v>
      </c>
      <c r="H397" s="27"/>
      <c r="I397" s="27"/>
      <c r="J397" s="27">
        <v>-1700</v>
      </c>
      <c r="K397" s="27"/>
      <c r="L397" s="27"/>
      <c r="M397" s="27"/>
    </row>
    <row r="398" spans="1:18" s="7" customFormat="1" ht="15.75" customHeight="1" x14ac:dyDescent="0.2">
      <c r="A398" s="94"/>
      <c r="B398" s="94"/>
      <c r="C398" s="95">
        <f>SUM(C396:C397)</f>
        <v>188098</v>
      </c>
      <c r="D398" s="95">
        <f t="shared" ref="D398" si="1126">SUM(D396:D397)</f>
        <v>132639</v>
      </c>
      <c r="E398" s="95">
        <f t="shared" ref="E398" si="1127">SUM(E396:E397)</f>
        <v>106543</v>
      </c>
      <c r="F398" s="95">
        <f t="shared" ref="F398" si="1128">SUM(F396:F397)</f>
        <v>26096</v>
      </c>
      <c r="G398" s="95">
        <f t="shared" ref="G398" si="1129">SUM(G396:G397)</f>
        <v>54159</v>
      </c>
      <c r="H398" s="95">
        <f t="shared" ref="H398" si="1130">SUM(H396:H397)</f>
        <v>0</v>
      </c>
      <c r="I398" s="95">
        <f t="shared" ref="I398" si="1131">SUM(I396:I397)</f>
        <v>0</v>
      </c>
      <c r="J398" s="95">
        <f t="shared" ref="J398" si="1132">SUM(J396:J397)</f>
        <v>1300</v>
      </c>
      <c r="K398" s="95">
        <f t="shared" ref="K398" si="1133">SUM(K396:K397)</f>
        <v>0</v>
      </c>
      <c r="L398" s="95">
        <f t="shared" ref="L398" si="1134">SUM(L396:L397)</f>
        <v>0</v>
      </c>
      <c r="M398" s="95">
        <f t="shared" ref="M398" si="1135">SUM(M396:M397)</f>
        <v>0</v>
      </c>
    </row>
    <row r="399" spans="1:18" s="58" customFormat="1" ht="26.25" customHeight="1" x14ac:dyDescent="0.2">
      <c r="A399" s="54" t="s">
        <v>56</v>
      </c>
      <c r="B399" s="55" t="s">
        <v>219</v>
      </c>
      <c r="C399" s="56">
        <f>SUM(D399,G399,H399:M399)</f>
        <v>196578</v>
      </c>
      <c r="D399" s="56">
        <f>SUM(E399:F399)</f>
        <v>123193</v>
      </c>
      <c r="E399" s="56">
        <v>98794</v>
      </c>
      <c r="F399" s="56">
        <v>24399</v>
      </c>
      <c r="G399" s="56">
        <v>71235</v>
      </c>
      <c r="H399" s="56"/>
      <c r="I399" s="56"/>
      <c r="J399" s="56">
        <v>2150</v>
      </c>
      <c r="K399" s="56"/>
      <c r="L399" s="57"/>
      <c r="M399" s="57"/>
    </row>
    <row r="400" spans="1:18" s="7" customFormat="1" ht="15.75" customHeight="1" x14ac:dyDescent="0.2">
      <c r="A400" s="25"/>
      <c r="B400" s="25"/>
      <c r="C400" s="27">
        <f>D400+G400+H400+I400+J400+K400+L400+M400</f>
        <v>-3</v>
      </c>
      <c r="D400" s="27">
        <f>SUM(E400,F400)</f>
        <v>0</v>
      </c>
      <c r="E400" s="28"/>
      <c r="F400" s="29"/>
      <c r="G400" s="29">
        <v>-3</v>
      </c>
      <c r="H400" s="27"/>
      <c r="I400" s="27"/>
      <c r="J400" s="27"/>
      <c r="K400" s="27"/>
      <c r="L400" s="27"/>
      <c r="M400" s="27"/>
    </row>
    <row r="401" spans="1:13" s="7" customFormat="1" ht="15.75" customHeight="1" x14ac:dyDescent="0.2">
      <c r="A401" s="94"/>
      <c r="B401" s="94"/>
      <c r="C401" s="95">
        <f>SUM(C399:C400)</f>
        <v>196575</v>
      </c>
      <c r="D401" s="95">
        <f t="shared" ref="D401" si="1136">SUM(D399:D400)</f>
        <v>123193</v>
      </c>
      <c r="E401" s="95">
        <f t="shared" ref="E401" si="1137">SUM(E399:E400)</f>
        <v>98794</v>
      </c>
      <c r="F401" s="95">
        <f t="shared" ref="F401" si="1138">SUM(F399:F400)</f>
        <v>24399</v>
      </c>
      <c r="G401" s="95">
        <f t="shared" ref="G401" si="1139">SUM(G399:G400)</f>
        <v>71232</v>
      </c>
      <c r="H401" s="95">
        <f t="shared" ref="H401" si="1140">SUM(H399:H400)</f>
        <v>0</v>
      </c>
      <c r="I401" s="95">
        <f t="shared" ref="I401" si="1141">SUM(I399:I400)</f>
        <v>0</v>
      </c>
      <c r="J401" s="95">
        <f t="shared" ref="J401" si="1142">SUM(J399:J400)</f>
        <v>2150</v>
      </c>
      <c r="K401" s="95">
        <f t="shared" ref="K401" si="1143">SUM(K399:K400)</f>
        <v>0</v>
      </c>
      <c r="L401" s="95">
        <f t="shared" ref="L401" si="1144">SUM(L399:L400)</f>
        <v>0</v>
      </c>
      <c r="M401" s="95">
        <f t="shared" ref="M401" si="1145">SUM(M399:M400)</f>
        <v>0</v>
      </c>
    </row>
    <row r="402" spans="1:13" s="58" customFormat="1" ht="24.75" customHeight="1" x14ac:dyDescent="0.2">
      <c r="A402" s="54" t="s">
        <v>56</v>
      </c>
      <c r="B402" s="55" t="s">
        <v>156</v>
      </c>
      <c r="C402" s="56">
        <f>SUM(D402,G402,H402:M402)</f>
        <v>281811</v>
      </c>
      <c r="D402" s="56">
        <f>SUM(E402:F402)</f>
        <v>226100</v>
      </c>
      <c r="E402" s="56">
        <v>181860</v>
      </c>
      <c r="F402" s="56">
        <v>44240</v>
      </c>
      <c r="G402" s="56">
        <v>50261</v>
      </c>
      <c r="H402" s="56"/>
      <c r="I402" s="56"/>
      <c r="J402" s="56">
        <v>5450</v>
      </c>
      <c r="K402" s="57"/>
      <c r="L402" s="57"/>
      <c r="M402" s="57"/>
    </row>
    <row r="403" spans="1:13" s="7" customFormat="1" ht="15.75" customHeight="1" x14ac:dyDescent="0.2">
      <c r="A403" s="25"/>
      <c r="B403" s="25"/>
      <c r="C403" s="27">
        <f>D403+G403+H403+I403+J403+K403+L403+M403</f>
        <v>-8</v>
      </c>
      <c r="D403" s="27">
        <f>SUM(E403,F403)</f>
        <v>0</v>
      </c>
      <c r="E403" s="28"/>
      <c r="F403" s="29"/>
      <c r="G403" s="29">
        <v>-8</v>
      </c>
      <c r="H403" s="27"/>
      <c r="I403" s="27"/>
      <c r="J403" s="27"/>
      <c r="K403" s="27"/>
      <c r="L403" s="27"/>
      <c r="M403" s="27"/>
    </row>
    <row r="404" spans="1:13" s="7" customFormat="1" ht="15.75" customHeight="1" x14ac:dyDescent="0.2">
      <c r="A404" s="94"/>
      <c r="B404" s="94"/>
      <c r="C404" s="95">
        <f>SUM(C402:C403)</f>
        <v>281803</v>
      </c>
      <c r="D404" s="95">
        <f t="shared" ref="D404" si="1146">SUM(D402:D403)</f>
        <v>226100</v>
      </c>
      <c r="E404" s="95">
        <f t="shared" ref="E404" si="1147">SUM(E402:E403)</f>
        <v>181860</v>
      </c>
      <c r="F404" s="95">
        <f t="shared" ref="F404" si="1148">SUM(F402:F403)</f>
        <v>44240</v>
      </c>
      <c r="G404" s="95">
        <f t="shared" ref="G404" si="1149">SUM(G402:G403)</f>
        <v>50253</v>
      </c>
      <c r="H404" s="95">
        <f t="shared" ref="H404" si="1150">SUM(H402:H403)</f>
        <v>0</v>
      </c>
      <c r="I404" s="95">
        <f t="shared" ref="I404" si="1151">SUM(I402:I403)</f>
        <v>0</v>
      </c>
      <c r="J404" s="95">
        <f t="shared" ref="J404" si="1152">SUM(J402:J403)</f>
        <v>5450</v>
      </c>
      <c r="K404" s="95">
        <f t="shared" ref="K404" si="1153">SUM(K402:K403)</f>
        <v>0</v>
      </c>
      <c r="L404" s="95">
        <f t="shared" ref="L404" si="1154">SUM(L402:L403)</f>
        <v>0</v>
      </c>
      <c r="M404" s="95">
        <f t="shared" ref="M404" si="1155">SUM(M402:M403)</f>
        <v>0</v>
      </c>
    </row>
    <row r="405" spans="1:13" s="58" customFormat="1" ht="15.75" customHeight="1" x14ac:dyDescent="0.2">
      <c r="A405" s="54" t="s">
        <v>62</v>
      </c>
      <c r="B405" s="55" t="s">
        <v>63</v>
      </c>
      <c r="C405" s="56">
        <f t="shared" si="1084"/>
        <v>764984</v>
      </c>
      <c r="D405" s="56">
        <f t="shared" si="1105"/>
        <v>584786</v>
      </c>
      <c r="E405" s="56">
        <v>470823</v>
      </c>
      <c r="F405" s="56">
        <v>113963</v>
      </c>
      <c r="G405" s="56">
        <v>153159</v>
      </c>
      <c r="H405" s="56"/>
      <c r="I405" s="56"/>
      <c r="J405" s="56">
        <v>27039</v>
      </c>
      <c r="K405" s="57"/>
      <c r="L405" s="57"/>
      <c r="M405" s="57"/>
    </row>
    <row r="406" spans="1:13" s="7" customFormat="1" ht="15.75" customHeight="1" x14ac:dyDescent="0.2">
      <c r="A406" s="25"/>
      <c r="B406" s="25"/>
      <c r="C406" s="27">
        <f>D406+G406+H406+I406+J406+K406+L406+M406</f>
        <v>-79</v>
      </c>
      <c r="D406" s="27">
        <f>SUM(E406,F406)</f>
        <v>0</v>
      </c>
      <c r="E406" s="28"/>
      <c r="F406" s="29"/>
      <c r="G406" s="29">
        <v>5461</v>
      </c>
      <c r="H406" s="27"/>
      <c r="I406" s="27"/>
      <c r="J406" s="27">
        <v>-5540</v>
      </c>
      <c r="K406" s="27"/>
      <c r="L406" s="27"/>
      <c r="M406" s="27"/>
    </row>
    <row r="407" spans="1:13" s="7" customFormat="1" ht="15.75" customHeight="1" x14ac:dyDescent="0.2">
      <c r="A407" s="94"/>
      <c r="B407" s="94"/>
      <c r="C407" s="95">
        <f>SUM(C405:C406)</f>
        <v>764905</v>
      </c>
      <c r="D407" s="95">
        <f t="shared" ref="D407" si="1156">SUM(D405:D406)</f>
        <v>584786</v>
      </c>
      <c r="E407" s="95">
        <f t="shared" ref="E407" si="1157">SUM(E405:E406)</f>
        <v>470823</v>
      </c>
      <c r="F407" s="95">
        <f t="shared" ref="F407" si="1158">SUM(F405:F406)</f>
        <v>113963</v>
      </c>
      <c r="G407" s="95">
        <f t="shared" ref="G407" si="1159">SUM(G405:G406)</f>
        <v>158620</v>
      </c>
      <c r="H407" s="95">
        <f t="shared" ref="H407" si="1160">SUM(H405:H406)</f>
        <v>0</v>
      </c>
      <c r="I407" s="95">
        <f t="shared" ref="I407" si="1161">SUM(I405:I406)</f>
        <v>0</v>
      </c>
      <c r="J407" s="95">
        <f t="shared" ref="J407" si="1162">SUM(J405:J406)</f>
        <v>21499</v>
      </c>
      <c r="K407" s="95">
        <f t="shared" ref="K407" si="1163">SUM(K405:K406)</f>
        <v>0</v>
      </c>
      <c r="L407" s="95">
        <f t="shared" ref="L407" si="1164">SUM(L405:L406)</f>
        <v>0</v>
      </c>
      <c r="M407" s="95">
        <f t="shared" ref="M407" si="1165">SUM(M405:M406)</f>
        <v>0</v>
      </c>
    </row>
    <row r="408" spans="1:13" s="58" customFormat="1" ht="15.75" customHeight="1" x14ac:dyDescent="0.2">
      <c r="A408" s="54" t="s">
        <v>62</v>
      </c>
      <c r="B408" s="55" t="s">
        <v>64</v>
      </c>
      <c r="C408" s="56">
        <f t="shared" si="1084"/>
        <v>1455212</v>
      </c>
      <c r="D408" s="56">
        <f t="shared" si="1105"/>
        <v>1014012</v>
      </c>
      <c r="E408" s="56">
        <v>815950</v>
      </c>
      <c r="F408" s="56">
        <v>198062</v>
      </c>
      <c r="G408" s="56">
        <v>407825</v>
      </c>
      <c r="H408" s="56"/>
      <c r="I408" s="56"/>
      <c r="J408" s="56">
        <v>33375</v>
      </c>
      <c r="K408" s="57"/>
      <c r="L408" s="57"/>
      <c r="M408" s="57"/>
    </row>
    <row r="409" spans="1:13" s="7" customFormat="1" ht="15.75" customHeight="1" x14ac:dyDescent="0.2">
      <c r="A409" s="25"/>
      <c r="B409" s="25"/>
      <c r="C409" s="27">
        <f>D409+G409+H409+I409+J409+K409+L409+M409</f>
        <v>24825</v>
      </c>
      <c r="D409" s="27">
        <f>SUM(E409,F409)</f>
        <v>0</v>
      </c>
      <c r="E409" s="28"/>
      <c r="F409" s="29"/>
      <c r="G409" s="29">
        <v>24913</v>
      </c>
      <c r="H409" s="27"/>
      <c r="I409" s="27"/>
      <c r="J409" s="27">
        <v>-88</v>
      </c>
      <c r="K409" s="27"/>
      <c r="L409" s="27"/>
      <c r="M409" s="27"/>
    </row>
    <row r="410" spans="1:13" s="7" customFormat="1" ht="15.75" customHeight="1" x14ac:dyDescent="0.2">
      <c r="A410" s="94"/>
      <c r="B410" s="94"/>
      <c r="C410" s="95">
        <f>SUM(C408:C409)</f>
        <v>1480037</v>
      </c>
      <c r="D410" s="95">
        <f t="shared" ref="D410" si="1166">SUM(D408:D409)</f>
        <v>1014012</v>
      </c>
      <c r="E410" s="95">
        <f t="shared" ref="E410" si="1167">SUM(E408:E409)</f>
        <v>815950</v>
      </c>
      <c r="F410" s="95">
        <f t="shared" ref="F410" si="1168">SUM(F408:F409)</f>
        <v>198062</v>
      </c>
      <c r="G410" s="95">
        <f t="shared" ref="G410" si="1169">SUM(G408:G409)</f>
        <v>432738</v>
      </c>
      <c r="H410" s="95">
        <f t="shared" ref="H410" si="1170">SUM(H408:H409)</f>
        <v>0</v>
      </c>
      <c r="I410" s="95">
        <f t="shared" ref="I410" si="1171">SUM(I408:I409)</f>
        <v>0</v>
      </c>
      <c r="J410" s="95">
        <f t="shared" ref="J410" si="1172">SUM(J408:J409)</f>
        <v>33287</v>
      </c>
      <c r="K410" s="95">
        <f t="shared" ref="K410" si="1173">SUM(K408:K409)</f>
        <v>0</v>
      </c>
      <c r="L410" s="95">
        <f t="shared" ref="L410" si="1174">SUM(L408:L409)</f>
        <v>0</v>
      </c>
      <c r="M410" s="95">
        <f t="shared" ref="M410" si="1175">SUM(M408:M409)</f>
        <v>0</v>
      </c>
    </row>
    <row r="411" spans="1:13" s="58" customFormat="1" ht="15.75" customHeight="1" x14ac:dyDescent="0.2">
      <c r="A411" s="54" t="s">
        <v>62</v>
      </c>
      <c r="B411" s="55" t="s">
        <v>65</v>
      </c>
      <c r="C411" s="56">
        <f t="shared" si="1084"/>
        <v>614484</v>
      </c>
      <c r="D411" s="56">
        <f t="shared" si="1105"/>
        <v>399419</v>
      </c>
      <c r="E411" s="56">
        <v>321533</v>
      </c>
      <c r="F411" s="56">
        <v>77886</v>
      </c>
      <c r="G411" s="56">
        <v>201782</v>
      </c>
      <c r="H411" s="56"/>
      <c r="I411" s="56"/>
      <c r="J411" s="56">
        <v>13283</v>
      </c>
      <c r="K411" s="57"/>
      <c r="L411" s="57"/>
      <c r="M411" s="57"/>
    </row>
    <row r="412" spans="1:13" s="7" customFormat="1" ht="15.75" customHeight="1" x14ac:dyDescent="0.2">
      <c r="A412" s="25"/>
      <c r="B412" s="25"/>
      <c r="C412" s="27">
        <f>D412+G412+H412+I412+J412+K412+L412+M412</f>
        <v>-58</v>
      </c>
      <c r="D412" s="27">
        <f>SUM(E412,F412)</f>
        <v>0</v>
      </c>
      <c r="E412" s="28"/>
      <c r="F412" s="29"/>
      <c r="G412" s="29">
        <v>-29</v>
      </c>
      <c r="H412" s="27"/>
      <c r="I412" s="27"/>
      <c r="J412" s="27">
        <v>-29</v>
      </c>
      <c r="K412" s="27"/>
      <c r="L412" s="27"/>
      <c r="M412" s="27"/>
    </row>
    <row r="413" spans="1:13" s="7" customFormat="1" ht="15.75" customHeight="1" x14ac:dyDescent="0.2">
      <c r="A413" s="94"/>
      <c r="B413" s="94"/>
      <c r="C413" s="95">
        <f>SUM(C411:C412)</f>
        <v>614426</v>
      </c>
      <c r="D413" s="95">
        <f t="shared" ref="D413" si="1176">SUM(D411:D412)</f>
        <v>399419</v>
      </c>
      <c r="E413" s="95">
        <f t="shared" ref="E413" si="1177">SUM(E411:E412)</f>
        <v>321533</v>
      </c>
      <c r="F413" s="95">
        <f t="shared" ref="F413" si="1178">SUM(F411:F412)</f>
        <v>77886</v>
      </c>
      <c r="G413" s="95">
        <f t="shared" ref="G413" si="1179">SUM(G411:G412)</f>
        <v>201753</v>
      </c>
      <c r="H413" s="95">
        <f t="shared" ref="H413" si="1180">SUM(H411:H412)</f>
        <v>0</v>
      </c>
      <c r="I413" s="95">
        <f t="shared" ref="I413" si="1181">SUM(I411:I412)</f>
        <v>0</v>
      </c>
      <c r="J413" s="95">
        <f t="shared" ref="J413" si="1182">SUM(J411:J412)</f>
        <v>13254</v>
      </c>
      <c r="K413" s="95">
        <f t="shared" ref="K413" si="1183">SUM(K411:K412)</f>
        <v>0</v>
      </c>
      <c r="L413" s="95">
        <f t="shared" ref="L413" si="1184">SUM(L411:L412)</f>
        <v>0</v>
      </c>
      <c r="M413" s="95">
        <f t="shared" ref="M413" si="1185">SUM(M411:M412)</f>
        <v>0</v>
      </c>
    </row>
    <row r="414" spans="1:13" s="58" customFormat="1" ht="15.75" customHeight="1" x14ac:dyDescent="0.2">
      <c r="A414" s="54" t="s">
        <v>62</v>
      </c>
      <c r="B414" s="55" t="s">
        <v>184</v>
      </c>
      <c r="C414" s="56">
        <f t="shared" si="1084"/>
        <v>219754</v>
      </c>
      <c r="D414" s="56">
        <f t="shared" si="1105"/>
        <v>161251</v>
      </c>
      <c r="E414" s="56">
        <v>129600</v>
      </c>
      <c r="F414" s="56">
        <v>31651</v>
      </c>
      <c r="G414" s="56">
        <v>54765</v>
      </c>
      <c r="H414" s="56"/>
      <c r="I414" s="56"/>
      <c r="J414" s="56">
        <v>3738</v>
      </c>
      <c r="K414" s="57"/>
      <c r="L414" s="57"/>
      <c r="M414" s="57"/>
    </row>
    <row r="415" spans="1:13" s="7" customFormat="1" ht="15.75" customHeight="1" x14ac:dyDescent="0.2">
      <c r="A415" s="25"/>
      <c r="B415" s="25"/>
      <c r="C415" s="27">
        <f>D415+G415+H415+I415+J415+K415+L415+M415</f>
        <v>-14</v>
      </c>
      <c r="D415" s="27">
        <f>SUM(E415,F415)</f>
        <v>0</v>
      </c>
      <c r="E415" s="28"/>
      <c r="F415" s="29"/>
      <c r="G415" s="29">
        <v>-9</v>
      </c>
      <c r="H415" s="27"/>
      <c r="I415" s="27"/>
      <c r="J415" s="27">
        <v>-5</v>
      </c>
      <c r="K415" s="27"/>
      <c r="L415" s="27"/>
      <c r="M415" s="27"/>
    </row>
    <row r="416" spans="1:13" s="7" customFormat="1" ht="15.75" customHeight="1" x14ac:dyDescent="0.2">
      <c r="A416" s="94"/>
      <c r="B416" s="94"/>
      <c r="C416" s="95">
        <f>SUM(C414:C415)</f>
        <v>219740</v>
      </c>
      <c r="D416" s="95">
        <f t="shared" ref="D416" si="1186">SUM(D414:D415)</f>
        <v>161251</v>
      </c>
      <c r="E416" s="95">
        <f t="shared" ref="E416" si="1187">SUM(E414:E415)</f>
        <v>129600</v>
      </c>
      <c r="F416" s="95">
        <f t="shared" ref="F416" si="1188">SUM(F414:F415)</f>
        <v>31651</v>
      </c>
      <c r="G416" s="95">
        <f t="shared" ref="G416" si="1189">SUM(G414:G415)</f>
        <v>54756</v>
      </c>
      <c r="H416" s="95">
        <f t="shared" ref="H416" si="1190">SUM(H414:H415)</f>
        <v>0</v>
      </c>
      <c r="I416" s="95">
        <f t="shared" ref="I416" si="1191">SUM(I414:I415)</f>
        <v>0</v>
      </c>
      <c r="J416" s="95">
        <f t="shared" ref="J416" si="1192">SUM(J414:J415)</f>
        <v>3733</v>
      </c>
      <c r="K416" s="95">
        <f t="shared" ref="K416" si="1193">SUM(K414:K415)</f>
        <v>0</v>
      </c>
      <c r="L416" s="95">
        <f t="shared" ref="L416" si="1194">SUM(L414:L415)</f>
        <v>0</v>
      </c>
      <c r="M416" s="95">
        <f t="shared" ref="M416" si="1195">SUM(M414:M415)</f>
        <v>0</v>
      </c>
    </row>
    <row r="417" spans="1:13" s="58" customFormat="1" ht="15.75" customHeight="1" x14ac:dyDescent="0.2">
      <c r="A417" s="54" t="s">
        <v>62</v>
      </c>
      <c r="B417" s="55" t="s">
        <v>66</v>
      </c>
      <c r="C417" s="56">
        <f t="shared" si="1084"/>
        <v>228871</v>
      </c>
      <c r="D417" s="56">
        <f t="shared" si="1105"/>
        <v>168554</v>
      </c>
      <c r="E417" s="56">
        <v>135485</v>
      </c>
      <c r="F417" s="56">
        <v>33069</v>
      </c>
      <c r="G417" s="56">
        <v>55980</v>
      </c>
      <c r="H417" s="56"/>
      <c r="I417" s="56"/>
      <c r="J417" s="56">
        <v>4337</v>
      </c>
      <c r="K417" s="57"/>
      <c r="L417" s="57"/>
      <c r="M417" s="57"/>
    </row>
    <row r="418" spans="1:13" s="7" customFormat="1" ht="15.75" customHeight="1" x14ac:dyDescent="0.2">
      <c r="A418" s="25"/>
      <c r="B418" s="25"/>
      <c r="C418" s="27">
        <f>D418+G418+H418+I418+J418+K418+L418+M418</f>
        <v>1986</v>
      </c>
      <c r="D418" s="27">
        <f>SUM(E418,F418)</f>
        <v>0</v>
      </c>
      <c r="E418" s="28"/>
      <c r="F418" s="29"/>
      <c r="G418" s="29">
        <v>3985</v>
      </c>
      <c r="H418" s="27"/>
      <c r="I418" s="27"/>
      <c r="J418" s="27">
        <v>-1999</v>
      </c>
      <c r="K418" s="27"/>
      <c r="L418" s="27"/>
      <c r="M418" s="27"/>
    </row>
    <row r="419" spans="1:13" s="7" customFormat="1" ht="15.75" customHeight="1" x14ac:dyDescent="0.2">
      <c r="A419" s="94"/>
      <c r="B419" s="94"/>
      <c r="C419" s="95">
        <f>SUM(C417:C418)</f>
        <v>230857</v>
      </c>
      <c r="D419" s="95">
        <f t="shared" ref="D419" si="1196">SUM(D417:D418)</f>
        <v>168554</v>
      </c>
      <c r="E419" s="95">
        <f t="shared" ref="E419" si="1197">SUM(E417:E418)</f>
        <v>135485</v>
      </c>
      <c r="F419" s="95">
        <f t="shared" ref="F419" si="1198">SUM(F417:F418)</f>
        <v>33069</v>
      </c>
      <c r="G419" s="95">
        <f t="shared" ref="G419" si="1199">SUM(G417:G418)</f>
        <v>59965</v>
      </c>
      <c r="H419" s="95">
        <f t="shared" ref="H419" si="1200">SUM(H417:H418)</f>
        <v>0</v>
      </c>
      <c r="I419" s="95">
        <f t="shared" ref="I419" si="1201">SUM(I417:I418)</f>
        <v>0</v>
      </c>
      <c r="J419" s="95">
        <f t="shared" ref="J419" si="1202">SUM(J417:J418)</f>
        <v>2338</v>
      </c>
      <c r="K419" s="95">
        <f t="shared" ref="K419" si="1203">SUM(K417:K418)</f>
        <v>0</v>
      </c>
      <c r="L419" s="95">
        <f t="shared" ref="L419" si="1204">SUM(L417:L418)</f>
        <v>0</v>
      </c>
      <c r="M419" s="95">
        <f t="shared" ref="M419" si="1205">SUM(M417:M418)</f>
        <v>0</v>
      </c>
    </row>
    <row r="420" spans="1:13" s="58" customFormat="1" ht="15.75" customHeight="1" x14ac:dyDescent="0.2">
      <c r="A420" s="54" t="s">
        <v>62</v>
      </c>
      <c r="B420" s="55" t="s">
        <v>67</v>
      </c>
      <c r="C420" s="56">
        <f t="shared" si="1084"/>
        <v>184221</v>
      </c>
      <c r="D420" s="56">
        <f t="shared" si="1105"/>
        <v>131879</v>
      </c>
      <c r="E420" s="56">
        <v>105930</v>
      </c>
      <c r="F420" s="56">
        <v>25949</v>
      </c>
      <c r="G420" s="56">
        <v>45473</v>
      </c>
      <c r="H420" s="56"/>
      <c r="I420" s="56"/>
      <c r="J420" s="56">
        <v>6869</v>
      </c>
      <c r="K420" s="57"/>
      <c r="L420" s="57"/>
      <c r="M420" s="57"/>
    </row>
    <row r="421" spans="1:13" s="7" customFormat="1" ht="15.75" customHeight="1" x14ac:dyDescent="0.2">
      <c r="A421" s="25"/>
      <c r="B421" s="25"/>
      <c r="C421" s="27">
        <f>D421+G421+H421+I421+J421+K421+L421+M421</f>
        <v>-11</v>
      </c>
      <c r="D421" s="27">
        <f>SUM(E421,F421)</f>
        <v>0</v>
      </c>
      <c r="E421" s="28"/>
      <c r="F421" s="29"/>
      <c r="G421" s="29">
        <v>-5</v>
      </c>
      <c r="H421" s="27"/>
      <c r="I421" s="27"/>
      <c r="J421" s="27">
        <v>-6</v>
      </c>
      <c r="K421" s="27"/>
      <c r="L421" s="27"/>
      <c r="M421" s="27"/>
    </row>
    <row r="422" spans="1:13" s="7" customFormat="1" ht="15.75" customHeight="1" x14ac:dyDescent="0.2">
      <c r="A422" s="94"/>
      <c r="B422" s="94"/>
      <c r="C422" s="95">
        <f>SUM(C420:C421)</f>
        <v>184210</v>
      </c>
      <c r="D422" s="95">
        <f t="shared" ref="D422" si="1206">SUM(D420:D421)</f>
        <v>131879</v>
      </c>
      <c r="E422" s="95">
        <f t="shared" ref="E422" si="1207">SUM(E420:E421)</f>
        <v>105930</v>
      </c>
      <c r="F422" s="95">
        <f t="shared" ref="F422" si="1208">SUM(F420:F421)</f>
        <v>25949</v>
      </c>
      <c r="G422" s="95">
        <f t="shared" ref="G422" si="1209">SUM(G420:G421)</f>
        <v>45468</v>
      </c>
      <c r="H422" s="95">
        <f t="shared" ref="H422" si="1210">SUM(H420:H421)</f>
        <v>0</v>
      </c>
      <c r="I422" s="95">
        <f t="shared" ref="I422" si="1211">SUM(I420:I421)</f>
        <v>0</v>
      </c>
      <c r="J422" s="95">
        <f t="shared" ref="J422" si="1212">SUM(J420:J421)</f>
        <v>6863</v>
      </c>
      <c r="K422" s="95">
        <f t="shared" ref="K422" si="1213">SUM(K420:K421)</f>
        <v>0</v>
      </c>
      <c r="L422" s="95">
        <f t="shared" ref="L422" si="1214">SUM(L420:L421)</f>
        <v>0</v>
      </c>
      <c r="M422" s="95">
        <f t="shared" ref="M422" si="1215">SUM(M420:M421)</f>
        <v>0</v>
      </c>
    </row>
    <row r="423" spans="1:13" s="58" customFormat="1" ht="15.75" customHeight="1" x14ac:dyDescent="0.2">
      <c r="A423" s="54" t="s">
        <v>62</v>
      </c>
      <c r="B423" s="55" t="s">
        <v>68</v>
      </c>
      <c r="C423" s="56">
        <f t="shared" si="1084"/>
        <v>581230</v>
      </c>
      <c r="D423" s="56">
        <f t="shared" si="1105"/>
        <v>375537</v>
      </c>
      <c r="E423" s="56">
        <v>302287</v>
      </c>
      <c r="F423" s="56">
        <v>73250</v>
      </c>
      <c r="G423" s="56">
        <v>197480</v>
      </c>
      <c r="H423" s="56"/>
      <c r="I423" s="56"/>
      <c r="J423" s="56">
        <v>8213</v>
      </c>
      <c r="K423" s="56"/>
      <c r="L423" s="57"/>
      <c r="M423" s="57"/>
    </row>
    <row r="424" spans="1:13" s="7" customFormat="1" ht="15.75" customHeight="1" x14ac:dyDescent="0.2">
      <c r="A424" s="25"/>
      <c r="B424" s="25"/>
      <c r="C424" s="27">
        <f>D424+G424+H424+I424+J424+K424+L424+M424</f>
        <v>-30</v>
      </c>
      <c r="D424" s="27">
        <f>SUM(E424,F424)</f>
        <v>0</v>
      </c>
      <c r="E424" s="28"/>
      <c r="F424" s="29"/>
      <c r="G424" s="29">
        <v>-18</v>
      </c>
      <c r="H424" s="27"/>
      <c r="I424" s="27"/>
      <c r="J424" s="27">
        <v>-12</v>
      </c>
      <c r="K424" s="27"/>
      <c r="L424" s="27"/>
      <c r="M424" s="27"/>
    </row>
    <row r="425" spans="1:13" s="7" customFormat="1" ht="15.75" customHeight="1" x14ac:dyDescent="0.2">
      <c r="A425" s="94"/>
      <c r="B425" s="94"/>
      <c r="C425" s="95">
        <f>SUM(C423:C424)</f>
        <v>581200</v>
      </c>
      <c r="D425" s="95">
        <f t="shared" ref="D425" si="1216">SUM(D423:D424)</f>
        <v>375537</v>
      </c>
      <c r="E425" s="95">
        <f t="shared" ref="E425" si="1217">SUM(E423:E424)</f>
        <v>302287</v>
      </c>
      <c r="F425" s="95">
        <f t="shared" ref="F425" si="1218">SUM(F423:F424)</f>
        <v>73250</v>
      </c>
      <c r="G425" s="95">
        <f t="shared" ref="G425" si="1219">SUM(G423:G424)</f>
        <v>197462</v>
      </c>
      <c r="H425" s="95">
        <f t="shared" ref="H425" si="1220">SUM(H423:H424)</f>
        <v>0</v>
      </c>
      <c r="I425" s="95">
        <f t="shared" ref="I425" si="1221">SUM(I423:I424)</f>
        <v>0</v>
      </c>
      <c r="J425" s="95">
        <f t="shared" ref="J425" si="1222">SUM(J423:J424)</f>
        <v>8201</v>
      </c>
      <c r="K425" s="95">
        <f t="shared" ref="K425" si="1223">SUM(K423:K424)</f>
        <v>0</v>
      </c>
      <c r="L425" s="95">
        <f t="shared" ref="L425" si="1224">SUM(L423:L424)</f>
        <v>0</v>
      </c>
      <c r="M425" s="95">
        <f t="shared" ref="M425" si="1225">SUM(M423:M424)</f>
        <v>0</v>
      </c>
    </row>
    <row r="426" spans="1:13" s="58" customFormat="1" ht="15.75" customHeight="1" x14ac:dyDescent="0.2">
      <c r="A426" s="54" t="s">
        <v>62</v>
      </c>
      <c r="B426" s="55" t="s">
        <v>69</v>
      </c>
      <c r="C426" s="56">
        <f t="shared" si="1084"/>
        <v>332684</v>
      </c>
      <c r="D426" s="56">
        <f t="shared" si="1105"/>
        <v>212430</v>
      </c>
      <c r="E426" s="56">
        <v>170842</v>
      </c>
      <c r="F426" s="56">
        <v>41588</v>
      </c>
      <c r="G426" s="56">
        <v>109543</v>
      </c>
      <c r="H426" s="56"/>
      <c r="I426" s="56"/>
      <c r="J426" s="56">
        <v>10711</v>
      </c>
      <c r="K426" s="56"/>
      <c r="L426" s="57"/>
      <c r="M426" s="57"/>
    </row>
    <row r="427" spans="1:13" s="7" customFormat="1" ht="15.75" customHeight="1" x14ac:dyDescent="0.2">
      <c r="A427" s="25"/>
      <c r="B427" s="25"/>
      <c r="C427" s="27">
        <f>D427+G427+H427+I427+J427+K427+L427+M427</f>
        <v>50376</v>
      </c>
      <c r="D427" s="27">
        <f>SUM(E427,F427)</f>
        <v>0</v>
      </c>
      <c r="E427" s="28"/>
      <c r="F427" s="29"/>
      <c r="G427" s="29">
        <v>-12</v>
      </c>
      <c r="H427" s="27"/>
      <c r="I427" s="27"/>
      <c r="J427" s="27">
        <v>50388</v>
      </c>
      <c r="K427" s="27"/>
      <c r="L427" s="27"/>
      <c r="M427" s="27"/>
    </row>
    <row r="428" spans="1:13" s="7" customFormat="1" ht="15.75" customHeight="1" x14ac:dyDescent="0.2">
      <c r="A428" s="94"/>
      <c r="B428" s="94"/>
      <c r="C428" s="95">
        <f>SUM(C426:C427)</f>
        <v>383060</v>
      </c>
      <c r="D428" s="95">
        <f t="shared" ref="D428" si="1226">SUM(D426:D427)</f>
        <v>212430</v>
      </c>
      <c r="E428" s="95">
        <f t="shared" ref="E428" si="1227">SUM(E426:E427)</f>
        <v>170842</v>
      </c>
      <c r="F428" s="95">
        <f t="shared" ref="F428" si="1228">SUM(F426:F427)</f>
        <v>41588</v>
      </c>
      <c r="G428" s="95">
        <f t="shared" ref="G428" si="1229">SUM(G426:G427)</f>
        <v>109531</v>
      </c>
      <c r="H428" s="95">
        <f t="shared" ref="H428" si="1230">SUM(H426:H427)</f>
        <v>0</v>
      </c>
      <c r="I428" s="95">
        <f t="shared" ref="I428" si="1231">SUM(I426:I427)</f>
        <v>0</v>
      </c>
      <c r="J428" s="95">
        <f t="shared" ref="J428" si="1232">SUM(J426:J427)</f>
        <v>61099</v>
      </c>
      <c r="K428" s="95">
        <f t="shared" ref="K428" si="1233">SUM(K426:K427)</f>
        <v>0</v>
      </c>
      <c r="L428" s="95">
        <f t="shared" ref="L428" si="1234">SUM(L426:L427)</f>
        <v>0</v>
      </c>
      <c r="M428" s="95">
        <f t="shared" ref="M428" si="1235">SUM(M426:M427)</f>
        <v>0</v>
      </c>
    </row>
    <row r="429" spans="1:13" s="58" customFormat="1" ht="15.75" customHeight="1" x14ac:dyDescent="0.2">
      <c r="A429" s="54" t="s">
        <v>62</v>
      </c>
      <c r="B429" s="55" t="s">
        <v>70</v>
      </c>
      <c r="C429" s="56">
        <f t="shared" si="1084"/>
        <v>260301</v>
      </c>
      <c r="D429" s="56">
        <f t="shared" si="1105"/>
        <v>168636</v>
      </c>
      <c r="E429" s="56">
        <v>135551</v>
      </c>
      <c r="F429" s="56">
        <v>33085</v>
      </c>
      <c r="G429" s="56">
        <v>84037</v>
      </c>
      <c r="H429" s="56"/>
      <c r="I429" s="56"/>
      <c r="J429" s="56">
        <v>7628</v>
      </c>
      <c r="K429" s="56"/>
      <c r="L429" s="57"/>
      <c r="M429" s="57"/>
    </row>
    <row r="430" spans="1:13" s="7" customFormat="1" ht="15.75" customHeight="1" x14ac:dyDescent="0.2">
      <c r="A430" s="25"/>
      <c r="B430" s="25"/>
      <c r="C430" s="27">
        <f>D430+G430+H430+I430+J430+K430+L430+M430</f>
        <v>-18</v>
      </c>
      <c r="D430" s="27">
        <f>SUM(E430,F430)</f>
        <v>0</v>
      </c>
      <c r="E430" s="28"/>
      <c r="F430" s="29"/>
      <c r="G430" s="29">
        <v>-10</v>
      </c>
      <c r="H430" s="27"/>
      <c r="I430" s="27"/>
      <c r="J430" s="27">
        <v>-8</v>
      </c>
      <c r="K430" s="27"/>
      <c r="L430" s="27"/>
      <c r="M430" s="27"/>
    </row>
    <row r="431" spans="1:13" s="7" customFormat="1" ht="15.75" customHeight="1" x14ac:dyDescent="0.2">
      <c r="A431" s="94"/>
      <c r="B431" s="94"/>
      <c r="C431" s="95">
        <f>SUM(C429:C430)</f>
        <v>260283</v>
      </c>
      <c r="D431" s="95">
        <f t="shared" ref="D431" si="1236">SUM(D429:D430)</f>
        <v>168636</v>
      </c>
      <c r="E431" s="95">
        <f t="shared" ref="E431" si="1237">SUM(E429:E430)</f>
        <v>135551</v>
      </c>
      <c r="F431" s="95">
        <f t="shared" ref="F431" si="1238">SUM(F429:F430)</f>
        <v>33085</v>
      </c>
      <c r="G431" s="95">
        <f t="shared" ref="G431" si="1239">SUM(G429:G430)</f>
        <v>84027</v>
      </c>
      <c r="H431" s="95">
        <f t="shared" ref="H431" si="1240">SUM(H429:H430)</f>
        <v>0</v>
      </c>
      <c r="I431" s="95">
        <f t="shared" ref="I431" si="1241">SUM(I429:I430)</f>
        <v>0</v>
      </c>
      <c r="J431" s="95">
        <f t="shared" ref="J431" si="1242">SUM(J429:J430)</f>
        <v>7620</v>
      </c>
      <c r="K431" s="95">
        <f t="shared" ref="K431" si="1243">SUM(K429:K430)</f>
        <v>0</v>
      </c>
      <c r="L431" s="95">
        <f t="shared" ref="L431" si="1244">SUM(L429:L430)</f>
        <v>0</v>
      </c>
      <c r="M431" s="95">
        <f t="shared" ref="M431" si="1245">SUM(M429:M430)</f>
        <v>0</v>
      </c>
    </row>
    <row r="432" spans="1:13" s="58" customFormat="1" ht="15.75" customHeight="1" x14ac:dyDescent="0.2">
      <c r="A432" s="54" t="s">
        <v>62</v>
      </c>
      <c r="B432" s="55" t="s">
        <v>80</v>
      </c>
      <c r="C432" s="56">
        <f>SUM(D432,G432,H432:M432)</f>
        <v>473851</v>
      </c>
      <c r="D432" s="56">
        <f>SUM(E432:F432)</f>
        <v>396045</v>
      </c>
      <c r="E432" s="56">
        <v>319159</v>
      </c>
      <c r="F432" s="56">
        <v>76886</v>
      </c>
      <c r="G432" s="56">
        <v>75006</v>
      </c>
      <c r="H432" s="56"/>
      <c r="I432" s="56"/>
      <c r="J432" s="56">
        <v>2800</v>
      </c>
      <c r="K432" s="56"/>
      <c r="L432" s="57"/>
      <c r="M432" s="57"/>
    </row>
    <row r="433" spans="1:13" s="7" customFormat="1" ht="15.75" customHeight="1" x14ac:dyDescent="0.2">
      <c r="A433" s="25"/>
      <c r="B433" s="25"/>
      <c r="C433" s="27">
        <f>D433+G433+H433+I433+J433+K433+L433+M433</f>
        <v>0</v>
      </c>
      <c r="D433" s="27">
        <f>SUM(E433,F433)</f>
        <v>0</v>
      </c>
      <c r="E433" s="28"/>
      <c r="F433" s="29"/>
      <c r="G433" s="29"/>
      <c r="H433" s="27"/>
      <c r="I433" s="27"/>
      <c r="J433" s="27"/>
      <c r="K433" s="27"/>
      <c r="L433" s="27"/>
      <c r="M433" s="27"/>
    </row>
    <row r="434" spans="1:13" s="7" customFormat="1" ht="15.75" customHeight="1" x14ac:dyDescent="0.2">
      <c r="A434" s="94"/>
      <c r="B434" s="94"/>
      <c r="C434" s="95">
        <f>SUM(C432:C433)</f>
        <v>473851</v>
      </c>
      <c r="D434" s="95">
        <f t="shared" ref="D434" si="1246">SUM(D432:D433)</f>
        <v>396045</v>
      </c>
      <c r="E434" s="95">
        <f t="shared" ref="E434" si="1247">SUM(E432:E433)</f>
        <v>319159</v>
      </c>
      <c r="F434" s="95">
        <f t="shared" ref="F434" si="1248">SUM(F432:F433)</f>
        <v>76886</v>
      </c>
      <c r="G434" s="95">
        <f t="shared" ref="G434" si="1249">SUM(G432:G433)</f>
        <v>75006</v>
      </c>
      <c r="H434" s="95">
        <f t="shared" ref="H434" si="1250">SUM(H432:H433)</f>
        <v>0</v>
      </c>
      <c r="I434" s="95">
        <f t="shared" ref="I434" si="1251">SUM(I432:I433)</f>
        <v>0</v>
      </c>
      <c r="J434" s="95">
        <f t="shared" ref="J434" si="1252">SUM(J432:J433)</f>
        <v>2800</v>
      </c>
      <c r="K434" s="95">
        <f t="shared" ref="K434" si="1253">SUM(K432:K433)</f>
        <v>0</v>
      </c>
      <c r="L434" s="95">
        <f t="shared" ref="L434" si="1254">SUM(L432:L433)</f>
        <v>0</v>
      </c>
      <c r="M434" s="95">
        <f t="shared" ref="M434" si="1255">SUM(M432:M433)</f>
        <v>0</v>
      </c>
    </row>
    <row r="435" spans="1:13" s="58" customFormat="1" ht="24" customHeight="1" x14ac:dyDescent="0.2">
      <c r="A435" s="54" t="s">
        <v>62</v>
      </c>
      <c r="B435" s="55" t="s">
        <v>180</v>
      </c>
      <c r="C435" s="56">
        <f>SUM(D435,G435,H435:M435)</f>
        <v>846264</v>
      </c>
      <c r="D435" s="56">
        <f>SUM(E435:F435)</f>
        <v>580459</v>
      </c>
      <c r="E435" s="56">
        <v>467426</v>
      </c>
      <c r="F435" s="56">
        <v>113033</v>
      </c>
      <c r="G435" s="56">
        <v>200890</v>
      </c>
      <c r="H435" s="56"/>
      <c r="I435" s="56"/>
      <c r="J435" s="56">
        <v>28915</v>
      </c>
      <c r="K435" s="56">
        <v>36000</v>
      </c>
      <c r="L435" s="57"/>
      <c r="M435" s="57"/>
    </row>
    <row r="436" spans="1:13" s="7" customFormat="1" ht="15.75" customHeight="1" x14ac:dyDescent="0.2">
      <c r="A436" s="25"/>
      <c r="B436" s="25"/>
      <c r="C436" s="27">
        <f>D436+G436+H436+I436+J436+K436+L436+M436</f>
        <v>5690</v>
      </c>
      <c r="D436" s="27">
        <f>SUM(E436,F436)</f>
        <v>1500</v>
      </c>
      <c r="E436" s="28">
        <v>1500</v>
      </c>
      <c r="F436" s="29"/>
      <c r="G436" s="29">
        <v>4205</v>
      </c>
      <c r="H436" s="27"/>
      <c r="I436" s="27"/>
      <c r="J436" s="27">
        <v>-15</v>
      </c>
      <c r="K436" s="27"/>
      <c r="L436" s="27"/>
      <c r="M436" s="27"/>
    </row>
    <row r="437" spans="1:13" s="7" customFormat="1" ht="15.75" customHeight="1" x14ac:dyDescent="0.2">
      <c r="A437" s="94"/>
      <c r="B437" s="94"/>
      <c r="C437" s="95">
        <f>SUM(C435:C436)</f>
        <v>851954</v>
      </c>
      <c r="D437" s="95">
        <f t="shared" ref="D437" si="1256">SUM(D435:D436)</f>
        <v>581959</v>
      </c>
      <c r="E437" s="95">
        <f t="shared" ref="E437" si="1257">SUM(E435:E436)</f>
        <v>468926</v>
      </c>
      <c r="F437" s="95">
        <f t="shared" ref="F437" si="1258">SUM(F435:F436)</f>
        <v>113033</v>
      </c>
      <c r="G437" s="95">
        <f t="shared" ref="G437" si="1259">SUM(G435:G436)</f>
        <v>205095</v>
      </c>
      <c r="H437" s="95">
        <f t="shared" ref="H437" si="1260">SUM(H435:H436)</f>
        <v>0</v>
      </c>
      <c r="I437" s="95">
        <f t="shared" ref="I437" si="1261">SUM(I435:I436)</f>
        <v>0</v>
      </c>
      <c r="J437" s="95">
        <f t="shared" ref="J437" si="1262">SUM(J435:J436)</f>
        <v>28900</v>
      </c>
      <c r="K437" s="95">
        <f t="shared" ref="K437" si="1263">SUM(K435:K436)</f>
        <v>36000</v>
      </c>
      <c r="L437" s="95">
        <f t="shared" ref="L437" si="1264">SUM(L435:L436)</f>
        <v>0</v>
      </c>
      <c r="M437" s="95">
        <f t="shared" ref="M437" si="1265">SUM(M435:M436)</f>
        <v>0</v>
      </c>
    </row>
    <row r="438" spans="1:13" s="58" customFormat="1" ht="15.75" customHeight="1" x14ac:dyDescent="0.2">
      <c r="A438" s="54" t="s">
        <v>71</v>
      </c>
      <c r="B438" s="55" t="s">
        <v>72</v>
      </c>
      <c r="C438" s="56">
        <f t="shared" si="1084"/>
        <v>331083</v>
      </c>
      <c r="D438" s="56">
        <f t="shared" si="1105"/>
        <v>253200</v>
      </c>
      <c r="E438" s="56">
        <v>203441</v>
      </c>
      <c r="F438" s="56">
        <v>49759</v>
      </c>
      <c r="G438" s="56">
        <v>72533</v>
      </c>
      <c r="H438" s="56"/>
      <c r="I438" s="56"/>
      <c r="J438" s="56">
        <v>5350</v>
      </c>
      <c r="K438" s="57"/>
      <c r="L438" s="57"/>
      <c r="M438" s="57"/>
    </row>
    <row r="439" spans="1:13" s="7" customFormat="1" ht="15.75" customHeight="1" x14ac:dyDescent="0.2">
      <c r="A439" s="25"/>
      <c r="B439" s="25"/>
      <c r="C439" s="27">
        <f>D439+G439+H439+I439+J439+K439+L439+M439</f>
        <v>19427</v>
      </c>
      <c r="D439" s="27">
        <f>SUM(E439,F439)</f>
        <v>-573</v>
      </c>
      <c r="E439" s="28">
        <v>-462</v>
      </c>
      <c r="F439" s="29">
        <v>-111</v>
      </c>
      <c r="G439" s="29">
        <v>20000</v>
      </c>
      <c r="H439" s="27"/>
      <c r="I439" s="27"/>
      <c r="J439" s="27"/>
      <c r="K439" s="27"/>
      <c r="L439" s="27"/>
      <c r="M439" s="27"/>
    </row>
    <row r="440" spans="1:13" s="7" customFormat="1" ht="15.75" customHeight="1" x14ac:dyDescent="0.2">
      <c r="A440" s="94"/>
      <c r="B440" s="94"/>
      <c r="C440" s="95">
        <f>SUM(C438:C439)</f>
        <v>350510</v>
      </c>
      <c r="D440" s="95">
        <f t="shared" ref="D440" si="1266">SUM(D438:D439)</f>
        <v>252627</v>
      </c>
      <c r="E440" s="95">
        <f t="shared" ref="E440" si="1267">SUM(E438:E439)</f>
        <v>202979</v>
      </c>
      <c r="F440" s="95">
        <f t="shared" ref="F440" si="1268">SUM(F438:F439)</f>
        <v>49648</v>
      </c>
      <c r="G440" s="95">
        <f t="shared" ref="G440" si="1269">SUM(G438:G439)</f>
        <v>92533</v>
      </c>
      <c r="H440" s="95">
        <f t="shared" ref="H440" si="1270">SUM(H438:H439)</f>
        <v>0</v>
      </c>
      <c r="I440" s="95">
        <f t="shared" ref="I440" si="1271">SUM(I438:I439)</f>
        <v>0</v>
      </c>
      <c r="J440" s="95">
        <f t="shared" ref="J440" si="1272">SUM(J438:J439)</f>
        <v>5350</v>
      </c>
      <c r="K440" s="95">
        <f t="shared" ref="K440" si="1273">SUM(K438:K439)</f>
        <v>0</v>
      </c>
      <c r="L440" s="95">
        <f t="shared" ref="L440" si="1274">SUM(L438:L439)</f>
        <v>0</v>
      </c>
      <c r="M440" s="95">
        <f t="shared" ref="M440" si="1275">SUM(M438:M439)</f>
        <v>0</v>
      </c>
    </row>
    <row r="441" spans="1:13" s="58" customFormat="1" ht="15.75" customHeight="1" x14ac:dyDescent="0.2">
      <c r="A441" s="54" t="s">
        <v>71</v>
      </c>
      <c r="B441" s="55" t="s">
        <v>73</v>
      </c>
      <c r="C441" s="56">
        <f t="shared" si="1084"/>
        <v>146918</v>
      </c>
      <c r="D441" s="56">
        <f t="shared" si="1105"/>
        <v>116101</v>
      </c>
      <c r="E441" s="56">
        <v>92869</v>
      </c>
      <c r="F441" s="56">
        <v>23232</v>
      </c>
      <c r="G441" s="56">
        <v>26967</v>
      </c>
      <c r="H441" s="56"/>
      <c r="I441" s="56"/>
      <c r="J441" s="56">
        <v>3850</v>
      </c>
      <c r="K441" s="57"/>
      <c r="L441" s="57"/>
      <c r="M441" s="57"/>
    </row>
    <row r="442" spans="1:13" s="7" customFormat="1" ht="15.75" customHeight="1" x14ac:dyDescent="0.2">
      <c r="A442" s="25"/>
      <c r="B442" s="25"/>
      <c r="C442" s="27">
        <f>D442+G442+H442+I442+J442+K442+L442+M442</f>
        <v>0</v>
      </c>
      <c r="D442" s="27">
        <f>SUM(E442,F442)</f>
        <v>0</v>
      </c>
      <c r="E442" s="28"/>
      <c r="F442" s="29"/>
      <c r="G442" s="29"/>
      <c r="H442" s="27"/>
      <c r="I442" s="27"/>
      <c r="J442" s="27"/>
      <c r="K442" s="27"/>
      <c r="L442" s="27"/>
      <c r="M442" s="27"/>
    </row>
    <row r="443" spans="1:13" s="7" customFormat="1" ht="15.75" customHeight="1" x14ac:dyDescent="0.2">
      <c r="A443" s="94"/>
      <c r="B443" s="94"/>
      <c r="C443" s="95">
        <f t="shared" ref="C443:M443" si="1276">SUM(C441:C442)</f>
        <v>146918</v>
      </c>
      <c r="D443" s="95">
        <f t="shared" si="1276"/>
        <v>116101</v>
      </c>
      <c r="E443" s="95">
        <f t="shared" si="1276"/>
        <v>92869</v>
      </c>
      <c r="F443" s="95">
        <f t="shared" si="1276"/>
        <v>23232</v>
      </c>
      <c r="G443" s="95">
        <f t="shared" si="1276"/>
        <v>26967</v>
      </c>
      <c r="H443" s="95">
        <f t="shared" si="1276"/>
        <v>0</v>
      </c>
      <c r="I443" s="95">
        <f t="shared" si="1276"/>
        <v>0</v>
      </c>
      <c r="J443" s="95">
        <f t="shared" si="1276"/>
        <v>3850</v>
      </c>
      <c r="K443" s="95">
        <f t="shared" si="1276"/>
        <v>0</v>
      </c>
      <c r="L443" s="95">
        <f t="shared" si="1276"/>
        <v>0</v>
      </c>
      <c r="M443" s="95">
        <f t="shared" si="1276"/>
        <v>0</v>
      </c>
    </row>
    <row r="444" spans="1:13" s="58" customFormat="1" ht="15.75" customHeight="1" x14ac:dyDescent="0.2">
      <c r="A444" s="54" t="s">
        <v>71</v>
      </c>
      <c r="B444" s="55" t="s">
        <v>74</v>
      </c>
      <c r="C444" s="56">
        <f t="shared" si="1084"/>
        <v>496839</v>
      </c>
      <c r="D444" s="56">
        <f t="shared" si="1105"/>
        <v>317759</v>
      </c>
      <c r="E444" s="56">
        <v>255725</v>
      </c>
      <c r="F444" s="56">
        <v>62034</v>
      </c>
      <c r="G444" s="56">
        <v>165920</v>
      </c>
      <c r="H444" s="56"/>
      <c r="I444" s="56"/>
      <c r="J444" s="56">
        <v>13160</v>
      </c>
      <c r="K444" s="57"/>
      <c r="L444" s="57"/>
      <c r="M444" s="57"/>
    </row>
    <row r="445" spans="1:13" s="7" customFormat="1" ht="15.75" customHeight="1" x14ac:dyDescent="0.2">
      <c r="A445" s="25"/>
      <c r="B445" s="25"/>
      <c r="C445" s="27">
        <f>D445+G445+H445+I445+J445+K445+L445+M445</f>
        <v>0</v>
      </c>
      <c r="D445" s="27">
        <f>SUM(E445,F445)</f>
        <v>0</v>
      </c>
      <c r="E445" s="28"/>
      <c r="F445" s="29"/>
      <c r="G445" s="29"/>
      <c r="H445" s="27"/>
      <c r="I445" s="27"/>
      <c r="J445" s="27"/>
      <c r="K445" s="27"/>
      <c r="L445" s="27"/>
      <c r="M445" s="27"/>
    </row>
    <row r="446" spans="1:13" s="7" customFormat="1" ht="15.75" customHeight="1" x14ac:dyDescent="0.2">
      <c r="A446" s="94"/>
      <c r="B446" s="94"/>
      <c r="C446" s="95">
        <f t="shared" ref="C446:M446" si="1277">SUM(C444:C445)</f>
        <v>496839</v>
      </c>
      <c r="D446" s="95">
        <f t="shared" si="1277"/>
        <v>317759</v>
      </c>
      <c r="E446" s="95">
        <f t="shared" si="1277"/>
        <v>255725</v>
      </c>
      <c r="F446" s="95">
        <f t="shared" si="1277"/>
        <v>62034</v>
      </c>
      <c r="G446" s="95">
        <f t="shared" si="1277"/>
        <v>165920</v>
      </c>
      <c r="H446" s="95">
        <f t="shared" si="1277"/>
        <v>0</v>
      </c>
      <c r="I446" s="95">
        <f t="shared" si="1277"/>
        <v>0</v>
      </c>
      <c r="J446" s="95">
        <f t="shared" si="1277"/>
        <v>13160</v>
      </c>
      <c r="K446" s="95">
        <f t="shared" si="1277"/>
        <v>0</v>
      </c>
      <c r="L446" s="95">
        <f t="shared" si="1277"/>
        <v>0</v>
      </c>
      <c r="M446" s="95">
        <f t="shared" si="1277"/>
        <v>0</v>
      </c>
    </row>
    <row r="447" spans="1:13" s="58" customFormat="1" ht="15.75" customHeight="1" x14ac:dyDescent="0.2">
      <c r="A447" s="54" t="s">
        <v>71</v>
      </c>
      <c r="B447" s="55" t="s">
        <v>245</v>
      </c>
      <c r="C447" s="56">
        <f t="shared" si="1084"/>
        <v>170258</v>
      </c>
      <c r="D447" s="56">
        <f t="shared" si="1105"/>
        <v>0</v>
      </c>
      <c r="E447" s="56"/>
      <c r="F447" s="56"/>
      <c r="G447" s="56">
        <v>20000</v>
      </c>
      <c r="H447" s="56"/>
      <c r="I447" s="56"/>
      <c r="J447" s="56">
        <v>150258</v>
      </c>
      <c r="K447" s="57"/>
      <c r="L447" s="57"/>
      <c r="M447" s="57"/>
    </row>
    <row r="448" spans="1:13" s="7" customFormat="1" ht="15.75" customHeight="1" x14ac:dyDescent="0.2">
      <c r="A448" s="25"/>
      <c r="B448" s="25"/>
      <c r="C448" s="27">
        <f>D448+G448+H448+I448+J448+K448+L448+M448</f>
        <v>-20000</v>
      </c>
      <c r="D448" s="27">
        <f>SUM(E448,F448)</f>
        <v>0</v>
      </c>
      <c r="E448" s="28"/>
      <c r="F448" s="29"/>
      <c r="G448" s="29">
        <v>-11612</v>
      </c>
      <c r="H448" s="27"/>
      <c r="I448" s="27"/>
      <c r="J448" s="27">
        <v>-8388</v>
      </c>
      <c r="K448" s="27"/>
      <c r="L448" s="27"/>
      <c r="M448" s="27"/>
    </row>
    <row r="449" spans="1:13" s="7" customFormat="1" ht="15.75" customHeight="1" x14ac:dyDescent="0.2">
      <c r="A449" s="94"/>
      <c r="B449" s="94"/>
      <c r="C449" s="95">
        <f t="shared" ref="C449:M449" si="1278">SUM(C447:C448)</f>
        <v>150258</v>
      </c>
      <c r="D449" s="95">
        <f t="shared" si="1278"/>
        <v>0</v>
      </c>
      <c r="E449" s="95">
        <f t="shared" si="1278"/>
        <v>0</v>
      </c>
      <c r="F449" s="95">
        <f t="shared" si="1278"/>
        <v>0</v>
      </c>
      <c r="G449" s="95">
        <f t="shared" si="1278"/>
        <v>8388</v>
      </c>
      <c r="H449" s="95">
        <f t="shared" si="1278"/>
        <v>0</v>
      </c>
      <c r="I449" s="95">
        <f t="shared" si="1278"/>
        <v>0</v>
      </c>
      <c r="J449" s="95">
        <f t="shared" si="1278"/>
        <v>141870</v>
      </c>
      <c r="K449" s="95">
        <f t="shared" si="1278"/>
        <v>0</v>
      </c>
      <c r="L449" s="95">
        <f t="shared" si="1278"/>
        <v>0</v>
      </c>
      <c r="M449" s="95">
        <f t="shared" si="1278"/>
        <v>0</v>
      </c>
    </row>
    <row r="450" spans="1:13" s="58" customFormat="1" ht="23.25" customHeight="1" x14ac:dyDescent="0.2">
      <c r="A450" s="54" t="s">
        <v>79</v>
      </c>
      <c r="B450" s="55" t="s">
        <v>76</v>
      </c>
      <c r="C450" s="56">
        <f t="shared" si="1084"/>
        <v>246898</v>
      </c>
      <c r="D450" s="56">
        <f t="shared" si="1105"/>
        <v>191269</v>
      </c>
      <c r="E450" s="56">
        <v>153331</v>
      </c>
      <c r="F450" s="56">
        <v>37938</v>
      </c>
      <c r="G450" s="56">
        <v>54629</v>
      </c>
      <c r="H450" s="56" t="s">
        <v>236</v>
      </c>
      <c r="I450" s="56"/>
      <c r="J450" s="56">
        <v>1000</v>
      </c>
      <c r="K450" s="57"/>
      <c r="L450" s="57"/>
      <c r="M450" s="57"/>
    </row>
    <row r="451" spans="1:13" s="7" customFormat="1" ht="15.75" customHeight="1" x14ac:dyDescent="0.2">
      <c r="A451" s="25"/>
      <c r="B451" s="25"/>
      <c r="C451" s="27">
        <f>D451+G451+H451+I451+J451+K451+L451+M451</f>
        <v>0</v>
      </c>
      <c r="D451" s="27">
        <f>SUM(E451,F451)</f>
        <v>0</v>
      </c>
      <c r="E451" s="28"/>
      <c r="F451" s="29"/>
      <c r="G451" s="29">
        <v>400</v>
      </c>
      <c r="H451" s="27"/>
      <c r="I451" s="27"/>
      <c r="J451" s="27">
        <v>-400</v>
      </c>
      <c r="K451" s="27"/>
      <c r="L451" s="27"/>
      <c r="M451" s="27"/>
    </row>
    <row r="452" spans="1:13" s="7" customFormat="1" ht="15.75" customHeight="1" x14ac:dyDescent="0.2">
      <c r="A452" s="94"/>
      <c r="B452" s="94"/>
      <c r="C452" s="95">
        <f t="shared" ref="C452:M452" si="1279">SUM(C450:C451)</f>
        <v>246898</v>
      </c>
      <c r="D452" s="95">
        <f t="shared" si="1279"/>
        <v>191269</v>
      </c>
      <c r="E452" s="95">
        <f t="shared" si="1279"/>
        <v>153331</v>
      </c>
      <c r="F452" s="95">
        <f t="shared" si="1279"/>
        <v>37938</v>
      </c>
      <c r="G452" s="95">
        <f t="shared" si="1279"/>
        <v>55029</v>
      </c>
      <c r="H452" s="95">
        <f t="shared" si="1279"/>
        <v>0</v>
      </c>
      <c r="I452" s="95">
        <f t="shared" si="1279"/>
        <v>0</v>
      </c>
      <c r="J452" s="95">
        <f t="shared" si="1279"/>
        <v>600</v>
      </c>
      <c r="K452" s="95">
        <f t="shared" si="1279"/>
        <v>0</v>
      </c>
      <c r="L452" s="95">
        <f t="shared" si="1279"/>
        <v>0</v>
      </c>
      <c r="M452" s="95">
        <f t="shared" si="1279"/>
        <v>0</v>
      </c>
    </row>
    <row r="453" spans="1:13" s="58" customFormat="1" ht="15.75" customHeight="1" x14ac:dyDescent="0.2">
      <c r="A453" s="54" t="s">
        <v>79</v>
      </c>
      <c r="B453" s="60" t="s">
        <v>243</v>
      </c>
      <c r="C453" s="56">
        <f>SUM(D453,G453,H453:M453)</f>
        <v>0</v>
      </c>
      <c r="D453" s="56">
        <f>SUM(E453:F453)</f>
        <v>0</v>
      </c>
      <c r="E453" s="56"/>
      <c r="F453" s="56"/>
      <c r="G453" s="56"/>
      <c r="H453" s="56"/>
      <c r="I453" s="56"/>
      <c r="J453" s="56"/>
      <c r="K453" s="57"/>
      <c r="L453" s="57"/>
      <c r="M453" s="57"/>
    </row>
    <row r="454" spans="1:13" s="7" customFormat="1" ht="15.75" customHeight="1" x14ac:dyDescent="0.2">
      <c r="A454" s="25"/>
      <c r="B454" s="25"/>
      <c r="C454" s="27">
        <f>D454+G454+H454+I454+J454+K454+L454+M454</f>
        <v>0</v>
      </c>
      <c r="D454" s="27">
        <f>SUM(E454,F454)</f>
        <v>0</v>
      </c>
      <c r="E454" s="28"/>
      <c r="F454" s="29"/>
      <c r="G454" s="29"/>
      <c r="H454" s="27"/>
      <c r="I454" s="27"/>
      <c r="J454" s="27"/>
      <c r="K454" s="27"/>
      <c r="L454" s="27"/>
      <c r="M454" s="27"/>
    </row>
    <row r="455" spans="1:13" s="7" customFormat="1" ht="15.75" customHeight="1" x14ac:dyDescent="0.2">
      <c r="A455" s="94"/>
      <c r="B455" s="94"/>
      <c r="C455" s="95">
        <f t="shared" ref="C455:M455" si="1280">SUM(C453:C454)</f>
        <v>0</v>
      </c>
      <c r="D455" s="95">
        <f t="shared" si="1280"/>
        <v>0</v>
      </c>
      <c r="E455" s="95">
        <f t="shared" si="1280"/>
        <v>0</v>
      </c>
      <c r="F455" s="95">
        <f t="shared" si="1280"/>
        <v>0</v>
      </c>
      <c r="G455" s="95">
        <f t="shared" si="1280"/>
        <v>0</v>
      </c>
      <c r="H455" s="95">
        <f t="shared" si="1280"/>
        <v>0</v>
      </c>
      <c r="I455" s="95">
        <f t="shared" si="1280"/>
        <v>0</v>
      </c>
      <c r="J455" s="95">
        <f t="shared" si="1280"/>
        <v>0</v>
      </c>
      <c r="K455" s="95">
        <f t="shared" si="1280"/>
        <v>0</v>
      </c>
      <c r="L455" s="95">
        <f t="shared" si="1280"/>
        <v>0</v>
      </c>
      <c r="M455" s="95">
        <f t="shared" si="1280"/>
        <v>0</v>
      </c>
    </row>
    <row r="456" spans="1:13" s="58" customFormat="1" ht="15.75" customHeight="1" x14ac:dyDescent="0.2">
      <c r="A456" s="54" t="s">
        <v>79</v>
      </c>
      <c r="B456" s="60" t="s">
        <v>223</v>
      </c>
      <c r="C456" s="56">
        <f>SUM(D456,G456,H456:M456)</f>
        <v>8760</v>
      </c>
      <c r="D456" s="56">
        <f>SUM(E456:F456)</f>
        <v>0</v>
      </c>
      <c r="E456" s="56"/>
      <c r="F456" s="56"/>
      <c r="G456" s="56">
        <v>8760</v>
      </c>
      <c r="H456" s="56"/>
      <c r="I456" s="56"/>
      <c r="J456" s="56"/>
      <c r="K456" s="57"/>
      <c r="L456" s="57"/>
      <c r="M456" s="57"/>
    </row>
    <row r="457" spans="1:13" s="7" customFormat="1" ht="15.75" customHeight="1" x14ac:dyDescent="0.2">
      <c r="A457" s="25"/>
      <c r="B457" s="25"/>
      <c r="C457" s="27">
        <f>D457+G457+H457+I457+J457+K457+L457+M457</f>
        <v>0</v>
      </c>
      <c r="D457" s="27">
        <f>SUM(E457,F457)</f>
        <v>0</v>
      </c>
      <c r="E457" s="28"/>
      <c r="F457" s="29"/>
      <c r="G457" s="29"/>
      <c r="H457" s="27"/>
      <c r="I457" s="27"/>
      <c r="J457" s="27"/>
      <c r="K457" s="27"/>
      <c r="L457" s="27"/>
      <c r="M457" s="27"/>
    </row>
    <row r="458" spans="1:13" s="7" customFormat="1" ht="15.75" customHeight="1" x14ac:dyDescent="0.2">
      <c r="A458" s="94"/>
      <c r="B458" s="94"/>
      <c r="C458" s="95">
        <f t="shared" ref="C458:M458" si="1281">SUM(C456:C457)</f>
        <v>8760</v>
      </c>
      <c r="D458" s="95">
        <f t="shared" si="1281"/>
        <v>0</v>
      </c>
      <c r="E458" s="95">
        <f t="shared" si="1281"/>
        <v>0</v>
      </c>
      <c r="F458" s="95">
        <f t="shared" si="1281"/>
        <v>0</v>
      </c>
      <c r="G458" s="95">
        <f t="shared" si="1281"/>
        <v>8760</v>
      </c>
      <c r="H458" s="95">
        <f t="shared" si="1281"/>
        <v>0</v>
      </c>
      <c r="I458" s="95">
        <f t="shared" si="1281"/>
        <v>0</v>
      </c>
      <c r="J458" s="95">
        <f t="shared" si="1281"/>
        <v>0</v>
      </c>
      <c r="K458" s="95">
        <f t="shared" si="1281"/>
        <v>0</v>
      </c>
      <c r="L458" s="95">
        <f t="shared" si="1281"/>
        <v>0</v>
      </c>
      <c r="M458" s="95">
        <f t="shared" si="1281"/>
        <v>0</v>
      </c>
    </row>
    <row r="459" spans="1:13" s="58" customFormat="1" ht="15.75" customHeight="1" x14ac:dyDescent="0.2">
      <c r="A459" s="54" t="s">
        <v>79</v>
      </c>
      <c r="B459" s="60" t="s">
        <v>224</v>
      </c>
      <c r="C459" s="56">
        <f>SUM(D459,G459,H459:M459)</f>
        <v>79025</v>
      </c>
      <c r="D459" s="56">
        <f>SUM(E459:F459)</f>
        <v>33225</v>
      </c>
      <c r="E459" s="56">
        <v>26775</v>
      </c>
      <c r="F459" s="56">
        <v>6450</v>
      </c>
      <c r="G459" s="56">
        <v>45800</v>
      </c>
      <c r="H459" s="56"/>
      <c r="I459" s="56"/>
      <c r="J459" s="56"/>
      <c r="K459" s="57"/>
      <c r="L459" s="57"/>
      <c r="M459" s="57"/>
    </row>
    <row r="460" spans="1:13" s="7" customFormat="1" ht="15.75" customHeight="1" x14ac:dyDescent="0.2">
      <c r="A460" s="25"/>
      <c r="B460" s="25"/>
      <c r="C460" s="27">
        <f>D460+G460+H460+I460+J460+K460+L460+M460</f>
        <v>0</v>
      </c>
      <c r="D460" s="27">
        <f>SUM(E460,F460)</f>
        <v>0</v>
      </c>
      <c r="E460" s="28"/>
      <c r="F460" s="29"/>
      <c r="G460" s="29"/>
      <c r="H460" s="27"/>
      <c r="I460" s="27"/>
      <c r="J460" s="27"/>
      <c r="K460" s="27"/>
      <c r="L460" s="27"/>
      <c r="M460" s="27"/>
    </row>
    <row r="461" spans="1:13" s="7" customFormat="1" ht="15.75" customHeight="1" x14ac:dyDescent="0.2">
      <c r="A461" s="94"/>
      <c r="B461" s="94"/>
      <c r="C461" s="95">
        <f t="shared" ref="C461:M461" si="1282">SUM(C459:C460)</f>
        <v>79025</v>
      </c>
      <c r="D461" s="95">
        <f t="shared" si="1282"/>
        <v>33225</v>
      </c>
      <c r="E461" s="95">
        <f t="shared" si="1282"/>
        <v>26775</v>
      </c>
      <c r="F461" s="95">
        <f t="shared" si="1282"/>
        <v>6450</v>
      </c>
      <c r="G461" s="95">
        <f t="shared" si="1282"/>
        <v>45800</v>
      </c>
      <c r="H461" s="95">
        <f t="shared" si="1282"/>
        <v>0</v>
      </c>
      <c r="I461" s="95">
        <f t="shared" si="1282"/>
        <v>0</v>
      </c>
      <c r="J461" s="95">
        <f t="shared" si="1282"/>
        <v>0</v>
      </c>
      <c r="K461" s="95">
        <f t="shared" si="1282"/>
        <v>0</v>
      </c>
      <c r="L461" s="95">
        <f t="shared" si="1282"/>
        <v>0</v>
      </c>
      <c r="M461" s="95">
        <f t="shared" si="1282"/>
        <v>0</v>
      </c>
    </row>
    <row r="462" spans="1:13" s="58" customFormat="1" ht="15.75" customHeight="1" x14ac:dyDescent="0.2">
      <c r="A462" s="54" t="s">
        <v>79</v>
      </c>
      <c r="B462" s="60" t="s">
        <v>230</v>
      </c>
      <c r="C462" s="56">
        <f>SUM(D462,G462,H462:M462)</f>
        <v>29992</v>
      </c>
      <c r="D462" s="56">
        <f>SUM(E462:F462)</f>
        <v>2439</v>
      </c>
      <c r="E462" s="56">
        <v>1965</v>
      </c>
      <c r="F462" s="56">
        <v>474</v>
      </c>
      <c r="G462" s="56">
        <v>27553</v>
      </c>
      <c r="H462" s="56"/>
      <c r="I462" s="56"/>
      <c r="J462" s="56"/>
      <c r="K462" s="57"/>
      <c r="L462" s="57"/>
      <c r="M462" s="57"/>
    </row>
    <row r="463" spans="1:13" s="7" customFormat="1" ht="15.75" customHeight="1" x14ac:dyDescent="0.2">
      <c r="A463" s="25"/>
      <c r="B463" s="25"/>
      <c r="C463" s="27">
        <f>D463+G463+H463+I463+J463+K463+L463+M463</f>
        <v>0</v>
      </c>
      <c r="D463" s="27">
        <f>SUM(E463,F463)</f>
        <v>0</v>
      </c>
      <c r="E463" s="28"/>
      <c r="F463" s="29"/>
      <c r="G463" s="29"/>
      <c r="H463" s="27"/>
      <c r="I463" s="27"/>
      <c r="J463" s="27"/>
      <c r="K463" s="27"/>
      <c r="L463" s="27"/>
      <c r="M463" s="27"/>
    </row>
    <row r="464" spans="1:13" s="7" customFormat="1" ht="15.75" customHeight="1" x14ac:dyDescent="0.2">
      <c r="A464" s="94"/>
      <c r="B464" s="94"/>
      <c r="C464" s="95">
        <f t="shared" ref="C464:M464" si="1283">SUM(C462:C463)</f>
        <v>29992</v>
      </c>
      <c r="D464" s="95">
        <f t="shared" si="1283"/>
        <v>2439</v>
      </c>
      <c r="E464" s="95">
        <f t="shared" si="1283"/>
        <v>1965</v>
      </c>
      <c r="F464" s="95">
        <f t="shared" si="1283"/>
        <v>474</v>
      </c>
      <c r="G464" s="95">
        <f t="shared" si="1283"/>
        <v>27553</v>
      </c>
      <c r="H464" s="95">
        <f t="shared" si="1283"/>
        <v>0</v>
      </c>
      <c r="I464" s="95">
        <f t="shared" si="1283"/>
        <v>0</v>
      </c>
      <c r="J464" s="95">
        <f t="shared" si="1283"/>
        <v>0</v>
      </c>
      <c r="K464" s="95">
        <f t="shared" si="1283"/>
        <v>0</v>
      </c>
      <c r="L464" s="95">
        <f t="shared" si="1283"/>
        <v>0</v>
      </c>
      <c r="M464" s="95">
        <f t="shared" si="1283"/>
        <v>0</v>
      </c>
    </row>
    <row r="465" spans="1:13" s="7" customFormat="1" ht="15.75" customHeight="1" x14ac:dyDescent="0.2">
      <c r="A465" s="25" t="s">
        <v>79</v>
      </c>
      <c r="B465" s="26" t="s">
        <v>77</v>
      </c>
      <c r="C465" s="56">
        <f t="shared" si="1084"/>
        <v>98966</v>
      </c>
      <c r="D465" s="61">
        <f t="shared" si="1105"/>
        <v>19375</v>
      </c>
      <c r="E465" s="61">
        <v>15755</v>
      </c>
      <c r="F465" s="61">
        <v>3620</v>
      </c>
      <c r="G465" s="61">
        <v>73321</v>
      </c>
      <c r="H465" s="61">
        <v>6270</v>
      </c>
      <c r="I465" s="61"/>
      <c r="J465" s="61"/>
      <c r="K465" s="29"/>
      <c r="L465" s="29"/>
      <c r="M465" s="29"/>
    </row>
    <row r="466" spans="1:13" s="7" customFormat="1" ht="15.75" customHeight="1" x14ac:dyDescent="0.2">
      <c r="A466" s="25"/>
      <c r="B466" s="25"/>
      <c r="C466" s="27">
        <f>D466+G466+H466+I466+J466+K466+L466+M466</f>
        <v>0</v>
      </c>
      <c r="D466" s="27">
        <f>SUM(E466,F466)</f>
        <v>0</v>
      </c>
      <c r="E466" s="28"/>
      <c r="F466" s="29"/>
      <c r="G466" s="29"/>
      <c r="H466" s="27"/>
      <c r="I466" s="27"/>
      <c r="J466" s="27"/>
      <c r="K466" s="27"/>
      <c r="L466" s="27"/>
      <c r="M466" s="27"/>
    </row>
    <row r="467" spans="1:13" s="7" customFormat="1" ht="15.75" customHeight="1" x14ac:dyDescent="0.2">
      <c r="A467" s="94"/>
      <c r="B467" s="94"/>
      <c r="C467" s="95">
        <f t="shared" ref="C467:M467" si="1284">SUM(C465:C466)</f>
        <v>98966</v>
      </c>
      <c r="D467" s="95">
        <f t="shared" si="1284"/>
        <v>19375</v>
      </c>
      <c r="E467" s="95">
        <f t="shared" si="1284"/>
        <v>15755</v>
      </c>
      <c r="F467" s="95">
        <f t="shared" si="1284"/>
        <v>3620</v>
      </c>
      <c r="G467" s="95">
        <f t="shared" si="1284"/>
        <v>73321</v>
      </c>
      <c r="H467" s="95">
        <f t="shared" si="1284"/>
        <v>6270</v>
      </c>
      <c r="I467" s="95">
        <f t="shared" si="1284"/>
        <v>0</v>
      </c>
      <c r="J467" s="95">
        <f t="shared" si="1284"/>
        <v>0</v>
      </c>
      <c r="K467" s="95">
        <f t="shared" si="1284"/>
        <v>0</v>
      </c>
      <c r="L467" s="95">
        <f t="shared" si="1284"/>
        <v>0</v>
      </c>
      <c r="M467" s="95">
        <f t="shared" si="1284"/>
        <v>0</v>
      </c>
    </row>
    <row r="468" spans="1:13" s="7" customFormat="1" ht="36.75" customHeight="1" x14ac:dyDescent="0.2">
      <c r="A468" s="25" t="s">
        <v>79</v>
      </c>
      <c r="B468" s="26" t="s">
        <v>78</v>
      </c>
      <c r="C468" s="56">
        <f t="shared" si="1084"/>
        <v>334659</v>
      </c>
      <c r="D468" s="61">
        <f t="shared" si="1105"/>
        <v>0</v>
      </c>
      <c r="E468" s="61"/>
      <c r="F468" s="61"/>
      <c r="G468" s="61"/>
      <c r="H468" s="61"/>
      <c r="I468" s="61"/>
      <c r="J468" s="61"/>
      <c r="K468" s="29"/>
      <c r="L468" s="29">
        <v>334659</v>
      </c>
      <c r="M468" s="29"/>
    </row>
    <row r="469" spans="1:13" s="7" customFormat="1" ht="15.75" customHeight="1" x14ac:dyDescent="0.2">
      <c r="A469" s="25"/>
      <c r="B469" s="25"/>
      <c r="C469" s="27">
        <f>D469+G469+H469+I469+J469+K469+L469+M469</f>
        <v>0</v>
      </c>
      <c r="D469" s="27">
        <f>SUM(E469,F469)</f>
        <v>0</v>
      </c>
      <c r="E469" s="28"/>
      <c r="F469" s="29"/>
      <c r="G469" s="29"/>
      <c r="H469" s="27"/>
      <c r="I469" s="27"/>
      <c r="J469" s="27"/>
      <c r="K469" s="27"/>
      <c r="L469" s="27"/>
      <c r="M469" s="27"/>
    </row>
    <row r="470" spans="1:13" s="7" customFormat="1" ht="15.75" customHeight="1" x14ac:dyDescent="0.2">
      <c r="A470" s="94"/>
      <c r="B470" s="94"/>
      <c r="C470" s="95">
        <f t="shared" ref="C470:M470" si="1285">SUM(C468:C469)</f>
        <v>334659</v>
      </c>
      <c r="D470" s="95">
        <f t="shared" si="1285"/>
        <v>0</v>
      </c>
      <c r="E470" s="95">
        <f t="shared" si="1285"/>
        <v>0</v>
      </c>
      <c r="F470" s="95">
        <f t="shared" si="1285"/>
        <v>0</v>
      </c>
      <c r="G470" s="95">
        <f t="shared" si="1285"/>
        <v>0</v>
      </c>
      <c r="H470" s="95">
        <f t="shared" si="1285"/>
        <v>0</v>
      </c>
      <c r="I470" s="95">
        <f t="shared" si="1285"/>
        <v>0</v>
      </c>
      <c r="J470" s="95">
        <f t="shared" si="1285"/>
        <v>0</v>
      </c>
      <c r="K470" s="95">
        <f t="shared" si="1285"/>
        <v>0</v>
      </c>
      <c r="L470" s="95">
        <f t="shared" si="1285"/>
        <v>334659</v>
      </c>
      <c r="M470" s="95">
        <f t="shared" si="1285"/>
        <v>0</v>
      </c>
    </row>
    <row r="471" spans="1:13" s="7" customFormat="1" ht="15.75" customHeight="1" x14ac:dyDescent="0.2">
      <c r="A471" s="54" t="s">
        <v>79</v>
      </c>
      <c r="B471" s="55" t="s">
        <v>199</v>
      </c>
      <c r="C471" s="56">
        <f>SUM(D471,G471,H471:M471)</f>
        <v>2739260</v>
      </c>
      <c r="D471" s="56">
        <f>SUM(E471:F471)</f>
        <v>0</v>
      </c>
      <c r="E471" s="56"/>
      <c r="F471" s="56"/>
      <c r="G471" s="56"/>
      <c r="H471" s="56"/>
      <c r="I471" s="56"/>
      <c r="J471" s="56">
        <v>2739260</v>
      </c>
      <c r="K471" s="57"/>
      <c r="L471" s="57"/>
      <c r="M471" s="57"/>
    </row>
    <row r="472" spans="1:13" s="7" customFormat="1" ht="15.75" customHeight="1" x14ac:dyDescent="0.2">
      <c r="A472" s="25"/>
      <c r="B472" s="25"/>
      <c r="C472" s="27">
        <f>D472+G472+H472+I472+J472+K472+L472+M472</f>
        <v>0</v>
      </c>
      <c r="D472" s="27">
        <f>SUM(E472,F472)</f>
        <v>0</v>
      </c>
      <c r="E472" s="28"/>
      <c r="F472" s="29"/>
      <c r="G472" s="29"/>
      <c r="H472" s="27"/>
      <c r="I472" s="27"/>
      <c r="J472" s="27"/>
      <c r="K472" s="27"/>
      <c r="L472" s="27"/>
      <c r="M472" s="27"/>
    </row>
    <row r="473" spans="1:13" s="7" customFormat="1" ht="15.75" customHeight="1" x14ac:dyDescent="0.2">
      <c r="A473" s="94"/>
      <c r="B473" s="94"/>
      <c r="C473" s="95">
        <f t="shared" ref="C473:M473" si="1286">SUM(C471:C472)</f>
        <v>2739260</v>
      </c>
      <c r="D473" s="95">
        <f t="shared" si="1286"/>
        <v>0</v>
      </c>
      <c r="E473" s="95">
        <f t="shared" si="1286"/>
        <v>0</v>
      </c>
      <c r="F473" s="95">
        <f t="shared" si="1286"/>
        <v>0</v>
      </c>
      <c r="G473" s="95">
        <f t="shared" si="1286"/>
        <v>0</v>
      </c>
      <c r="H473" s="95">
        <f t="shared" si="1286"/>
        <v>0</v>
      </c>
      <c r="I473" s="95">
        <f t="shared" si="1286"/>
        <v>0</v>
      </c>
      <c r="J473" s="95">
        <f t="shared" si="1286"/>
        <v>2739260</v>
      </c>
      <c r="K473" s="95">
        <f t="shared" si="1286"/>
        <v>0</v>
      </c>
      <c r="L473" s="95">
        <f t="shared" si="1286"/>
        <v>0</v>
      </c>
      <c r="M473" s="95">
        <f t="shared" si="1286"/>
        <v>0</v>
      </c>
    </row>
    <row r="474" spans="1:13" s="7" customFormat="1" ht="15.75" customHeight="1" x14ac:dyDescent="0.2">
      <c r="A474" s="25" t="s">
        <v>75</v>
      </c>
      <c r="B474" s="26" t="s">
        <v>81</v>
      </c>
      <c r="C474" s="56">
        <f>SUM(D474,G474,H474:M474)</f>
        <v>416957</v>
      </c>
      <c r="D474" s="29">
        <f>SUM(E474:F474)</f>
        <v>181101</v>
      </c>
      <c r="E474" s="29">
        <v>144898</v>
      </c>
      <c r="F474" s="29">
        <v>36203</v>
      </c>
      <c r="G474" s="29">
        <v>158271</v>
      </c>
      <c r="H474" s="29"/>
      <c r="I474" s="29"/>
      <c r="J474" s="29">
        <v>11387</v>
      </c>
      <c r="K474" s="29">
        <v>66198</v>
      </c>
      <c r="L474" s="29"/>
      <c r="M474" s="29"/>
    </row>
    <row r="475" spans="1:13" s="7" customFormat="1" ht="15.75" customHeight="1" x14ac:dyDescent="0.2">
      <c r="A475" s="25"/>
      <c r="B475" s="25"/>
      <c r="C475" s="27">
        <f>D475+G475+H475+I475+J475+K475+L475+M475</f>
        <v>3611</v>
      </c>
      <c r="D475" s="27">
        <f>SUM(E475,F475)</f>
        <v>2802</v>
      </c>
      <c r="E475" s="28"/>
      <c r="F475" s="29">
        <v>2802</v>
      </c>
      <c r="G475" s="29">
        <v>809</v>
      </c>
      <c r="H475" s="27"/>
      <c r="I475" s="27"/>
      <c r="J475" s="27"/>
      <c r="K475" s="27"/>
      <c r="L475" s="27"/>
      <c r="M475" s="27"/>
    </row>
    <row r="476" spans="1:13" s="7" customFormat="1" ht="15.75" customHeight="1" x14ac:dyDescent="0.2">
      <c r="A476" s="94"/>
      <c r="B476" s="94"/>
      <c r="C476" s="95">
        <f t="shared" ref="C476:M476" si="1287">SUM(C474:C475)</f>
        <v>420568</v>
      </c>
      <c r="D476" s="95">
        <f t="shared" si="1287"/>
        <v>183903</v>
      </c>
      <c r="E476" s="95">
        <f t="shared" si="1287"/>
        <v>144898</v>
      </c>
      <c r="F476" s="95">
        <f t="shared" si="1287"/>
        <v>39005</v>
      </c>
      <c r="G476" s="95">
        <f t="shared" si="1287"/>
        <v>159080</v>
      </c>
      <c r="H476" s="95">
        <f t="shared" si="1287"/>
        <v>0</v>
      </c>
      <c r="I476" s="95">
        <f t="shared" si="1287"/>
        <v>0</v>
      </c>
      <c r="J476" s="95">
        <f t="shared" si="1287"/>
        <v>11387</v>
      </c>
      <c r="K476" s="95">
        <f t="shared" si="1287"/>
        <v>66198</v>
      </c>
      <c r="L476" s="95">
        <f t="shared" si="1287"/>
        <v>0</v>
      </c>
      <c r="M476" s="95">
        <f t="shared" si="1287"/>
        <v>0</v>
      </c>
    </row>
    <row r="477" spans="1:13" s="7" customFormat="1" ht="15.75" customHeight="1" x14ac:dyDescent="0.2">
      <c r="A477" s="25" t="s">
        <v>79</v>
      </c>
      <c r="B477" s="50" t="s">
        <v>228</v>
      </c>
      <c r="C477" s="56">
        <f>SUM(D477,G477,H477:M477)</f>
        <v>363000</v>
      </c>
      <c r="D477" s="29">
        <f>SUM(E477:F477)</f>
        <v>0</v>
      </c>
      <c r="E477" s="29"/>
      <c r="F477" s="29"/>
      <c r="G477" s="29"/>
      <c r="H477" s="29"/>
      <c r="I477" s="29"/>
      <c r="J477" s="29">
        <v>363000</v>
      </c>
      <c r="K477" s="29"/>
      <c r="L477" s="29"/>
      <c r="M477" s="29"/>
    </row>
    <row r="478" spans="1:13" s="7" customFormat="1" ht="18.75" customHeight="1" x14ac:dyDescent="0.2">
      <c r="A478" s="25"/>
      <c r="B478" s="25"/>
      <c r="C478" s="27">
        <f>D478+G478+H478+I478+J478+K478+L478+M478</f>
        <v>0</v>
      </c>
      <c r="D478" s="27">
        <f>SUM(E478,F478)</f>
        <v>0</v>
      </c>
      <c r="E478" s="28"/>
      <c r="F478" s="29"/>
      <c r="G478" s="29"/>
      <c r="H478" s="27"/>
      <c r="I478" s="27"/>
      <c r="J478" s="27"/>
      <c r="K478" s="27"/>
      <c r="L478" s="27"/>
      <c r="M478" s="27"/>
    </row>
    <row r="479" spans="1:13" s="7" customFormat="1" ht="15.75" customHeight="1" x14ac:dyDescent="0.2">
      <c r="A479" s="94"/>
      <c r="B479" s="94"/>
      <c r="C479" s="95">
        <f t="shared" ref="C479:M479" si="1288">SUM(C477:C478)</f>
        <v>363000</v>
      </c>
      <c r="D479" s="95">
        <f t="shared" si="1288"/>
        <v>0</v>
      </c>
      <c r="E479" s="95">
        <f t="shared" si="1288"/>
        <v>0</v>
      </c>
      <c r="F479" s="95">
        <f t="shared" si="1288"/>
        <v>0</v>
      </c>
      <c r="G479" s="95">
        <f t="shared" si="1288"/>
        <v>0</v>
      </c>
      <c r="H479" s="95">
        <f t="shared" si="1288"/>
        <v>0</v>
      </c>
      <c r="I479" s="95">
        <f t="shared" si="1288"/>
        <v>0</v>
      </c>
      <c r="J479" s="95">
        <f t="shared" si="1288"/>
        <v>363000</v>
      </c>
      <c r="K479" s="95">
        <f t="shared" si="1288"/>
        <v>0</v>
      </c>
      <c r="L479" s="95">
        <f t="shared" si="1288"/>
        <v>0</v>
      </c>
      <c r="M479" s="95">
        <f t="shared" si="1288"/>
        <v>0</v>
      </c>
    </row>
    <row r="480" spans="1:13" s="7" customFormat="1" ht="24.75" customHeight="1" x14ac:dyDescent="0.2">
      <c r="A480" s="25" t="s">
        <v>79</v>
      </c>
      <c r="B480" s="57" t="s">
        <v>200</v>
      </c>
      <c r="C480" s="56">
        <f>SUM(D480,G480,H480:M480)</f>
        <v>40239</v>
      </c>
      <c r="D480" s="29">
        <f>SUM(E480:F480)</f>
        <v>28826</v>
      </c>
      <c r="E480" s="56">
        <v>23230</v>
      </c>
      <c r="F480" s="56">
        <v>5596</v>
      </c>
      <c r="G480" s="56">
        <v>11413</v>
      </c>
      <c r="H480" s="56"/>
      <c r="I480" s="56"/>
      <c r="J480" s="56"/>
      <c r="K480" s="57"/>
      <c r="L480" s="57"/>
      <c r="M480" s="57"/>
    </row>
    <row r="481" spans="1:13" s="7" customFormat="1" ht="15.75" customHeight="1" x14ac:dyDescent="0.2">
      <c r="A481" s="25"/>
      <c r="B481" s="25"/>
      <c r="C481" s="27">
        <f>D481+G481+H481+I481+J481+K481+L481+M481</f>
        <v>1291</v>
      </c>
      <c r="D481" s="27">
        <f>SUM(E481,F481)</f>
        <v>-3933</v>
      </c>
      <c r="E481" s="28">
        <v>-3170</v>
      </c>
      <c r="F481" s="29">
        <v>-763</v>
      </c>
      <c r="G481" s="29">
        <v>5224</v>
      </c>
      <c r="H481" s="27"/>
      <c r="I481" s="27"/>
      <c r="J481" s="27"/>
      <c r="K481" s="27"/>
      <c r="L481" s="27"/>
      <c r="M481" s="27"/>
    </row>
    <row r="482" spans="1:13" s="7" customFormat="1" ht="15.75" customHeight="1" x14ac:dyDescent="0.2">
      <c r="A482" s="94"/>
      <c r="B482" s="94"/>
      <c r="C482" s="95">
        <f t="shared" ref="C482:M482" si="1289">SUM(C480:C481)</f>
        <v>41530</v>
      </c>
      <c r="D482" s="95">
        <f t="shared" si="1289"/>
        <v>24893</v>
      </c>
      <c r="E482" s="95">
        <f t="shared" si="1289"/>
        <v>20060</v>
      </c>
      <c r="F482" s="95">
        <f t="shared" si="1289"/>
        <v>4833</v>
      </c>
      <c r="G482" s="95">
        <f t="shared" si="1289"/>
        <v>16637</v>
      </c>
      <c r="H482" s="95">
        <f t="shared" si="1289"/>
        <v>0</v>
      </c>
      <c r="I482" s="95">
        <f t="shared" si="1289"/>
        <v>0</v>
      </c>
      <c r="J482" s="95">
        <f t="shared" si="1289"/>
        <v>0</v>
      </c>
      <c r="K482" s="95">
        <f t="shared" si="1289"/>
        <v>0</v>
      </c>
      <c r="L482" s="95">
        <f t="shared" si="1289"/>
        <v>0</v>
      </c>
      <c r="M482" s="95">
        <f t="shared" si="1289"/>
        <v>0</v>
      </c>
    </row>
    <row r="483" spans="1:13" s="7" customFormat="1" ht="24.75" customHeight="1" x14ac:dyDescent="0.2">
      <c r="A483" s="25" t="s">
        <v>79</v>
      </c>
      <c r="B483" s="26" t="s">
        <v>154</v>
      </c>
      <c r="C483" s="56">
        <f t="shared" si="1084"/>
        <v>199833</v>
      </c>
      <c r="D483" s="29">
        <f t="shared" si="1105"/>
        <v>123915</v>
      </c>
      <c r="E483" s="29">
        <v>99738</v>
      </c>
      <c r="F483" s="29">
        <v>24177</v>
      </c>
      <c r="G483" s="29">
        <v>72158</v>
      </c>
      <c r="H483" s="29"/>
      <c r="I483" s="29"/>
      <c r="J483" s="29">
        <v>3760</v>
      </c>
      <c r="K483" s="29"/>
      <c r="L483" s="29"/>
      <c r="M483" s="29"/>
    </row>
    <row r="484" spans="1:13" s="7" customFormat="1" ht="15.75" customHeight="1" x14ac:dyDescent="0.2">
      <c r="A484" s="25"/>
      <c r="B484" s="25"/>
      <c r="C484" s="27">
        <f>D484+G484+H484+I484+J484+K484+L484+M484</f>
        <v>5000</v>
      </c>
      <c r="D484" s="27">
        <f>SUM(E484,F484)</f>
        <v>8305</v>
      </c>
      <c r="E484" s="28">
        <v>7000</v>
      </c>
      <c r="F484" s="29">
        <v>1305</v>
      </c>
      <c r="G484" s="29">
        <v>-3305</v>
      </c>
      <c r="H484" s="27"/>
      <c r="I484" s="27"/>
      <c r="J484" s="27"/>
      <c r="K484" s="27"/>
      <c r="L484" s="27"/>
      <c r="M484" s="27"/>
    </row>
    <row r="485" spans="1:13" s="7" customFormat="1" ht="15.75" customHeight="1" x14ac:dyDescent="0.2">
      <c r="A485" s="94"/>
      <c r="B485" s="94"/>
      <c r="C485" s="95">
        <f t="shared" ref="C485:M485" si="1290">SUM(C483:C484)</f>
        <v>204833</v>
      </c>
      <c r="D485" s="95">
        <f t="shared" si="1290"/>
        <v>132220</v>
      </c>
      <c r="E485" s="95">
        <f t="shared" si="1290"/>
        <v>106738</v>
      </c>
      <c r="F485" s="95">
        <f t="shared" si="1290"/>
        <v>25482</v>
      </c>
      <c r="G485" s="95">
        <f t="shared" si="1290"/>
        <v>68853</v>
      </c>
      <c r="H485" s="95">
        <f t="shared" si="1290"/>
        <v>0</v>
      </c>
      <c r="I485" s="95">
        <f t="shared" si="1290"/>
        <v>0</v>
      </c>
      <c r="J485" s="95">
        <f t="shared" si="1290"/>
        <v>3760</v>
      </c>
      <c r="K485" s="95">
        <f t="shared" si="1290"/>
        <v>0</v>
      </c>
      <c r="L485" s="95">
        <f t="shared" si="1290"/>
        <v>0</v>
      </c>
      <c r="M485" s="95">
        <f t="shared" si="1290"/>
        <v>0</v>
      </c>
    </row>
    <row r="486" spans="1:13" s="58" customFormat="1" ht="15.75" customHeight="1" x14ac:dyDescent="0.2">
      <c r="A486" s="25" t="s">
        <v>79</v>
      </c>
      <c r="B486" s="57" t="s">
        <v>165</v>
      </c>
      <c r="C486" s="56">
        <f>SUM(D486,G486,H486:M486)</f>
        <v>48918</v>
      </c>
      <c r="D486" s="29">
        <f>SUM(E486:F486)</f>
        <v>24818</v>
      </c>
      <c r="E486" s="56">
        <v>20000</v>
      </c>
      <c r="F486" s="56">
        <v>4818</v>
      </c>
      <c r="G486" s="56">
        <v>15100</v>
      </c>
      <c r="H486" s="57"/>
      <c r="I486" s="57"/>
      <c r="J486" s="57"/>
      <c r="K486" s="57">
        <v>9000</v>
      </c>
      <c r="L486" s="57"/>
      <c r="M486" s="57"/>
    </row>
    <row r="487" spans="1:13" s="7" customFormat="1" ht="15.75" customHeight="1" x14ac:dyDescent="0.2">
      <c r="A487" s="25"/>
      <c r="B487" s="25"/>
      <c r="C487" s="27">
        <f>D487+G487+H487+I487+J487+K487+L487+M487</f>
        <v>0</v>
      </c>
      <c r="D487" s="27">
        <f>SUM(E487,F487)</f>
        <v>0</v>
      </c>
      <c r="E487" s="28"/>
      <c r="F487" s="29"/>
      <c r="G487" s="29"/>
      <c r="H487" s="27"/>
      <c r="I487" s="27"/>
      <c r="J487" s="27"/>
      <c r="K487" s="27"/>
      <c r="L487" s="27"/>
      <c r="M487" s="27"/>
    </row>
    <row r="488" spans="1:13" s="7" customFormat="1" ht="15.75" customHeight="1" x14ac:dyDescent="0.2">
      <c r="A488" s="94"/>
      <c r="B488" s="94"/>
      <c r="C488" s="95">
        <f t="shared" ref="C488:M488" si="1291">SUM(C486:C487)</f>
        <v>48918</v>
      </c>
      <c r="D488" s="95">
        <f t="shared" si="1291"/>
        <v>24818</v>
      </c>
      <c r="E488" s="95">
        <f t="shared" si="1291"/>
        <v>20000</v>
      </c>
      <c r="F488" s="95">
        <f t="shared" si="1291"/>
        <v>4818</v>
      </c>
      <c r="G488" s="95">
        <f t="shared" si="1291"/>
        <v>15100</v>
      </c>
      <c r="H488" s="95">
        <f t="shared" si="1291"/>
        <v>0</v>
      </c>
      <c r="I488" s="95">
        <f t="shared" si="1291"/>
        <v>0</v>
      </c>
      <c r="J488" s="95">
        <f t="shared" si="1291"/>
        <v>0</v>
      </c>
      <c r="K488" s="95">
        <f t="shared" si="1291"/>
        <v>9000</v>
      </c>
      <c r="L488" s="95">
        <f t="shared" si="1291"/>
        <v>0</v>
      </c>
      <c r="M488" s="95">
        <f t="shared" si="1291"/>
        <v>0</v>
      </c>
    </row>
    <row r="489" spans="1:13" s="58" customFormat="1" ht="15.75" customHeight="1" x14ac:dyDescent="0.2">
      <c r="A489" s="25" t="s">
        <v>79</v>
      </c>
      <c r="B489" s="57" t="s">
        <v>205</v>
      </c>
      <c r="C489" s="56">
        <f t="shared" si="1084"/>
        <v>187944</v>
      </c>
      <c r="D489" s="29">
        <f t="shared" si="1105"/>
        <v>4750</v>
      </c>
      <c r="E489" s="56">
        <v>3827</v>
      </c>
      <c r="F489" s="56">
        <v>923</v>
      </c>
      <c r="G489" s="56">
        <v>9932</v>
      </c>
      <c r="H489" s="56"/>
      <c r="I489" s="56"/>
      <c r="J489" s="56">
        <v>4500</v>
      </c>
      <c r="K489" s="57"/>
      <c r="L489" s="57">
        <v>168762</v>
      </c>
      <c r="M489" s="57"/>
    </row>
    <row r="490" spans="1:13" s="7" customFormat="1" ht="15.75" customHeight="1" x14ac:dyDescent="0.2">
      <c r="A490" s="25"/>
      <c r="B490" s="25"/>
      <c r="C490" s="27">
        <f>D490+G490+H490+I490+J490+K490+L490+M490</f>
        <v>0</v>
      </c>
      <c r="D490" s="27">
        <f>SUM(E490,F490)</f>
        <v>0</v>
      </c>
      <c r="E490" s="28"/>
      <c r="F490" s="29"/>
      <c r="G490" s="29"/>
      <c r="H490" s="27"/>
      <c r="I490" s="27"/>
      <c r="J490" s="27"/>
      <c r="K490" s="27"/>
      <c r="L490" s="27"/>
      <c r="M490" s="27"/>
    </row>
    <row r="491" spans="1:13" s="7" customFormat="1" ht="15.75" customHeight="1" x14ac:dyDescent="0.2">
      <c r="A491" s="94"/>
      <c r="B491" s="94"/>
      <c r="C491" s="95">
        <f t="shared" ref="C491:M491" si="1292">SUM(C489:C490)</f>
        <v>187944</v>
      </c>
      <c r="D491" s="95">
        <f t="shared" si="1292"/>
        <v>4750</v>
      </c>
      <c r="E491" s="95">
        <f t="shared" si="1292"/>
        <v>3827</v>
      </c>
      <c r="F491" s="95">
        <f t="shared" si="1292"/>
        <v>923</v>
      </c>
      <c r="G491" s="95">
        <f t="shared" si="1292"/>
        <v>9932</v>
      </c>
      <c r="H491" s="95">
        <f t="shared" si="1292"/>
        <v>0</v>
      </c>
      <c r="I491" s="95">
        <f t="shared" si="1292"/>
        <v>0</v>
      </c>
      <c r="J491" s="95">
        <f t="shared" si="1292"/>
        <v>4500</v>
      </c>
      <c r="K491" s="95">
        <f t="shared" si="1292"/>
        <v>0</v>
      </c>
      <c r="L491" s="95">
        <f t="shared" si="1292"/>
        <v>168762</v>
      </c>
      <c r="M491" s="95">
        <f t="shared" si="1292"/>
        <v>0</v>
      </c>
    </row>
    <row r="492" spans="1:13" s="58" customFormat="1" ht="15.75" customHeight="1" x14ac:dyDescent="0.2">
      <c r="A492" s="25" t="s">
        <v>233</v>
      </c>
      <c r="B492" s="57" t="s">
        <v>234</v>
      </c>
      <c r="C492" s="56">
        <f t="shared" si="1084"/>
        <v>137809</v>
      </c>
      <c r="D492" s="29">
        <f t="shared" si="1105"/>
        <v>28673</v>
      </c>
      <c r="E492" s="56">
        <v>23107</v>
      </c>
      <c r="F492" s="56">
        <v>5566</v>
      </c>
      <c r="G492" s="56">
        <v>29232</v>
      </c>
      <c r="H492" s="56"/>
      <c r="I492" s="56"/>
      <c r="J492" s="56">
        <v>29685</v>
      </c>
      <c r="K492" s="57"/>
      <c r="L492" s="57">
        <v>50219</v>
      </c>
      <c r="M492" s="57"/>
    </row>
    <row r="493" spans="1:13" s="7" customFormat="1" ht="15.75" customHeight="1" x14ac:dyDescent="0.2">
      <c r="A493" s="25"/>
      <c r="B493" s="25"/>
      <c r="C493" s="27">
        <f>D493+G493+H493+I493+J493+K493+L493+M493</f>
        <v>0</v>
      </c>
      <c r="D493" s="27">
        <f>SUM(E493,F493)</f>
        <v>0</v>
      </c>
      <c r="E493" s="28"/>
      <c r="F493" s="29"/>
      <c r="G493" s="29"/>
      <c r="H493" s="27"/>
      <c r="I493" s="27"/>
      <c r="J493" s="27"/>
      <c r="K493" s="27"/>
      <c r="L493" s="27"/>
      <c r="M493" s="27"/>
    </row>
    <row r="494" spans="1:13" s="7" customFormat="1" ht="15.75" customHeight="1" x14ac:dyDescent="0.2">
      <c r="A494" s="94"/>
      <c r="B494" s="94"/>
      <c r="C494" s="95">
        <f t="shared" ref="C494:M494" si="1293">SUM(C492:C493)</f>
        <v>137809</v>
      </c>
      <c r="D494" s="95">
        <f t="shared" si="1293"/>
        <v>28673</v>
      </c>
      <c r="E494" s="95">
        <f t="shared" si="1293"/>
        <v>23107</v>
      </c>
      <c r="F494" s="95">
        <f t="shared" si="1293"/>
        <v>5566</v>
      </c>
      <c r="G494" s="95">
        <f t="shared" si="1293"/>
        <v>29232</v>
      </c>
      <c r="H494" s="95">
        <f t="shared" si="1293"/>
        <v>0</v>
      </c>
      <c r="I494" s="95">
        <f t="shared" si="1293"/>
        <v>0</v>
      </c>
      <c r="J494" s="95">
        <f t="shared" si="1293"/>
        <v>29685</v>
      </c>
      <c r="K494" s="95">
        <f t="shared" si="1293"/>
        <v>0</v>
      </c>
      <c r="L494" s="95">
        <f t="shared" si="1293"/>
        <v>50219</v>
      </c>
      <c r="M494" s="95">
        <f t="shared" si="1293"/>
        <v>0</v>
      </c>
    </row>
    <row r="495" spans="1:13" s="58" customFormat="1" ht="15.75" customHeight="1" x14ac:dyDescent="0.2">
      <c r="A495" s="25" t="s">
        <v>79</v>
      </c>
      <c r="B495" s="57" t="s">
        <v>231</v>
      </c>
      <c r="C495" s="56">
        <f t="shared" ref="C495" si="1294">SUM(D495,G495,H495:M495)</f>
        <v>25972</v>
      </c>
      <c r="D495" s="29">
        <f t="shared" ref="D495" si="1295">SUM(E495:F495)</f>
        <v>0</v>
      </c>
      <c r="E495" s="56"/>
      <c r="F495" s="56"/>
      <c r="G495" s="56">
        <v>25972</v>
      </c>
      <c r="H495" s="56"/>
      <c r="I495" s="56"/>
      <c r="J495" s="56"/>
      <c r="K495" s="57"/>
      <c r="L495" s="57"/>
      <c r="M495" s="57"/>
    </row>
    <row r="496" spans="1:13" s="7" customFormat="1" ht="15.75" customHeight="1" x14ac:dyDescent="0.2">
      <c r="A496" s="25"/>
      <c r="B496" s="25"/>
      <c r="C496" s="27">
        <f>D496+G496+H496+I496+J496+K496+L496+M496</f>
        <v>0</v>
      </c>
      <c r="D496" s="27">
        <f>SUM(E496,F496)</f>
        <v>282</v>
      </c>
      <c r="E496" s="28">
        <v>229</v>
      </c>
      <c r="F496" s="29">
        <v>53</v>
      </c>
      <c r="G496" s="29">
        <v>-282</v>
      </c>
      <c r="H496" s="27"/>
      <c r="I496" s="27"/>
      <c r="J496" s="27"/>
      <c r="K496" s="27"/>
      <c r="L496" s="27"/>
      <c r="M496" s="27"/>
    </row>
    <row r="497" spans="1:13" s="7" customFormat="1" ht="15.75" customHeight="1" x14ac:dyDescent="0.2">
      <c r="A497" s="94"/>
      <c r="B497" s="94"/>
      <c r="C497" s="95">
        <f t="shared" ref="C497:M497" si="1296">SUM(C495:C496)</f>
        <v>25972</v>
      </c>
      <c r="D497" s="95">
        <f t="shared" si="1296"/>
        <v>282</v>
      </c>
      <c r="E497" s="95">
        <f t="shared" si="1296"/>
        <v>229</v>
      </c>
      <c r="F497" s="95">
        <f t="shared" si="1296"/>
        <v>53</v>
      </c>
      <c r="G497" s="95">
        <f t="shared" si="1296"/>
        <v>25690</v>
      </c>
      <c r="H497" s="95">
        <f t="shared" si="1296"/>
        <v>0</v>
      </c>
      <c r="I497" s="95">
        <f t="shared" si="1296"/>
        <v>0</v>
      </c>
      <c r="J497" s="95">
        <f t="shared" si="1296"/>
        <v>0</v>
      </c>
      <c r="K497" s="95">
        <f t="shared" si="1296"/>
        <v>0</v>
      </c>
      <c r="L497" s="95">
        <f t="shared" si="1296"/>
        <v>0</v>
      </c>
      <c r="M497" s="95">
        <f t="shared" si="1296"/>
        <v>0</v>
      </c>
    </row>
    <row r="498" spans="1:13" s="58" customFormat="1" ht="15.75" customHeight="1" x14ac:dyDescent="0.2">
      <c r="A498" s="62" t="s">
        <v>79</v>
      </c>
      <c r="B498" s="57" t="s">
        <v>242</v>
      </c>
      <c r="C498" s="56">
        <f t="shared" si="1084"/>
        <v>0</v>
      </c>
      <c r="D498" s="29">
        <f t="shared" si="1105"/>
        <v>0</v>
      </c>
      <c r="E498" s="56"/>
      <c r="F498" s="56"/>
      <c r="G498" s="56"/>
      <c r="H498" s="56"/>
      <c r="I498" s="56"/>
      <c r="J498" s="56"/>
      <c r="K498" s="57"/>
      <c r="L498" s="57"/>
      <c r="M498" s="57"/>
    </row>
    <row r="499" spans="1:13" s="7" customFormat="1" ht="15.75" customHeight="1" x14ac:dyDescent="0.2">
      <c r="A499" s="25"/>
      <c r="B499" s="25"/>
      <c r="C499" s="27">
        <f>D499+G499+H499+I499+J499+K499+L499+M499</f>
        <v>0</v>
      </c>
      <c r="D499" s="27">
        <f>SUM(E499,F499)</f>
        <v>0</v>
      </c>
      <c r="E499" s="28"/>
      <c r="F499" s="29"/>
      <c r="G499" s="29"/>
      <c r="H499" s="27"/>
      <c r="I499" s="27"/>
      <c r="J499" s="27"/>
      <c r="K499" s="27"/>
      <c r="L499" s="27"/>
      <c r="M499" s="27"/>
    </row>
    <row r="500" spans="1:13" s="7" customFormat="1" ht="15.75" customHeight="1" x14ac:dyDescent="0.2">
      <c r="A500" s="94"/>
      <c r="B500" s="94"/>
      <c r="C500" s="95">
        <f t="shared" ref="C500:M500" si="1297">SUM(C498:C499)</f>
        <v>0</v>
      </c>
      <c r="D500" s="95">
        <f t="shared" si="1297"/>
        <v>0</v>
      </c>
      <c r="E500" s="95">
        <f t="shared" si="1297"/>
        <v>0</v>
      </c>
      <c r="F500" s="95">
        <f t="shared" si="1297"/>
        <v>0</v>
      </c>
      <c r="G500" s="95">
        <f t="shared" si="1297"/>
        <v>0</v>
      </c>
      <c r="H500" s="95">
        <f t="shared" si="1297"/>
        <v>0</v>
      </c>
      <c r="I500" s="95">
        <f t="shared" si="1297"/>
        <v>0</v>
      </c>
      <c r="J500" s="95">
        <f t="shared" si="1297"/>
        <v>0</v>
      </c>
      <c r="K500" s="95">
        <f t="shared" si="1297"/>
        <v>0</v>
      </c>
      <c r="L500" s="95">
        <f t="shared" si="1297"/>
        <v>0</v>
      </c>
      <c r="M500" s="95">
        <f t="shared" si="1297"/>
        <v>0</v>
      </c>
    </row>
    <row r="501" spans="1:13" s="58" customFormat="1" ht="24" customHeight="1" x14ac:dyDescent="0.2">
      <c r="A501" s="79" t="s">
        <v>62</v>
      </c>
      <c r="B501" s="80" t="s">
        <v>244</v>
      </c>
      <c r="C501" s="81">
        <f t="shared" si="1084"/>
        <v>0</v>
      </c>
      <c r="D501" s="31">
        <f t="shared" si="1105"/>
        <v>0</v>
      </c>
      <c r="E501" s="88"/>
      <c r="F501" s="88"/>
      <c r="G501" s="81"/>
      <c r="H501" s="81"/>
      <c r="I501" s="81"/>
      <c r="J501" s="81"/>
      <c r="K501" s="80"/>
      <c r="L501" s="80"/>
      <c r="M501" s="80"/>
    </row>
    <row r="502" spans="1:13" s="7" customFormat="1" ht="15.75" customHeight="1" x14ac:dyDescent="0.2">
      <c r="A502" s="25"/>
      <c r="B502" s="25"/>
      <c r="C502" s="27">
        <f>D502+G502+H502+I502+J502+K502+L502+M502</f>
        <v>0</v>
      </c>
      <c r="D502" s="27">
        <f>SUM(E502,F502)</f>
        <v>0</v>
      </c>
      <c r="E502" s="28"/>
      <c r="F502" s="29"/>
      <c r="G502" s="29"/>
      <c r="H502" s="27"/>
      <c r="I502" s="27"/>
      <c r="J502" s="27"/>
      <c r="K502" s="27"/>
      <c r="L502" s="27"/>
      <c r="M502" s="27"/>
    </row>
    <row r="503" spans="1:13" s="7" customFormat="1" ht="15.75" customHeight="1" x14ac:dyDescent="0.2">
      <c r="A503" s="94"/>
      <c r="B503" s="94"/>
      <c r="C503" s="95">
        <f t="shared" ref="C503:M503" si="1298">SUM(C501:C502)</f>
        <v>0</v>
      </c>
      <c r="D503" s="95">
        <f t="shared" si="1298"/>
        <v>0</v>
      </c>
      <c r="E503" s="95">
        <f t="shared" si="1298"/>
        <v>0</v>
      </c>
      <c r="F503" s="95">
        <f t="shared" si="1298"/>
        <v>0</v>
      </c>
      <c r="G503" s="95">
        <f t="shared" si="1298"/>
        <v>0</v>
      </c>
      <c r="H503" s="95">
        <f t="shared" si="1298"/>
        <v>0</v>
      </c>
      <c r="I503" s="95">
        <f t="shared" si="1298"/>
        <v>0</v>
      </c>
      <c r="J503" s="95">
        <f t="shared" si="1298"/>
        <v>0</v>
      </c>
      <c r="K503" s="95">
        <f t="shared" si="1298"/>
        <v>0</v>
      </c>
      <c r="L503" s="95">
        <f t="shared" si="1298"/>
        <v>0</v>
      </c>
      <c r="M503" s="95">
        <f t="shared" si="1298"/>
        <v>0</v>
      </c>
    </row>
    <row r="504" spans="1:13" s="58" customFormat="1" ht="15.75" customHeight="1" x14ac:dyDescent="0.2">
      <c r="A504" s="63" t="s">
        <v>62</v>
      </c>
      <c r="B504" s="57" t="s">
        <v>201</v>
      </c>
      <c r="C504" s="56">
        <f t="shared" ref="C504" si="1299">SUM(D504,G504,H504:M504)</f>
        <v>3613806</v>
      </c>
      <c r="D504" s="29">
        <f t="shared" ref="D504" si="1300">SUM(E504:F504)</f>
        <v>0</v>
      </c>
      <c r="E504" s="56"/>
      <c r="F504" s="56"/>
      <c r="G504" s="56"/>
      <c r="H504" s="56"/>
      <c r="I504" s="56"/>
      <c r="J504" s="56">
        <v>3613806</v>
      </c>
      <c r="K504" s="57"/>
      <c r="L504" s="57"/>
      <c r="M504" s="57"/>
    </row>
    <row r="505" spans="1:13" s="7" customFormat="1" ht="15.75" customHeight="1" x14ac:dyDescent="0.2">
      <c r="A505" s="25"/>
      <c r="B505" s="25"/>
      <c r="C505" s="27">
        <f>D505+G505+H505+I505+J505+K505+L505+M505</f>
        <v>0</v>
      </c>
      <c r="D505" s="27">
        <f>SUM(E505,F505)</f>
        <v>0</v>
      </c>
      <c r="E505" s="28"/>
      <c r="F505" s="29"/>
      <c r="G505" s="29"/>
      <c r="H505" s="27"/>
      <c r="I505" s="27"/>
      <c r="J505" s="27"/>
      <c r="K505" s="27"/>
      <c r="L505" s="27"/>
      <c r="M505" s="27"/>
    </row>
    <row r="506" spans="1:13" s="7" customFormat="1" ht="15.75" customHeight="1" x14ac:dyDescent="0.2">
      <c r="A506" s="94"/>
      <c r="B506" s="94"/>
      <c r="C506" s="95">
        <f t="shared" ref="C506:M506" si="1301">SUM(C504:C505)</f>
        <v>3613806</v>
      </c>
      <c r="D506" s="95">
        <f t="shared" si="1301"/>
        <v>0</v>
      </c>
      <c r="E506" s="95">
        <f t="shared" si="1301"/>
        <v>0</v>
      </c>
      <c r="F506" s="95">
        <f t="shared" si="1301"/>
        <v>0</v>
      </c>
      <c r="G506" s="95">
        <f t="shared" si="1301"/>
        <v>0</v>
      </c>
      <c r="H506" s="95">
        <f t="shared" si="1301"/>
        <v>0</v>
      </c>
      <c r="I506" s="95">
        <f t="shared" si="1301"/>
        <v>0</v>
      </c>
      <c r="J506" s="95">
        <f t="shared" si="1301"/>
        <v>3613806</v>
      </c>
      <c r="K506" s="95">
        <f t="shared" si="1301"/>
        <v>0</v>
      </c>
      <c r="L506" s="95">
        <f t="shared" si="1301"/>
        <v>0</v>
      </c>
      <c r="M506" s="95">
        <f t="shared" si="1301"/>
        <v>0</v>
      </c>
    </row>
    <row r="507" spans="1:13" s="58" customFormat="1" ht="15.75" customHeight="1" x14ac:dyDescent="0.2">
      <c r="A507" s="63" t="s">
        <v>79</v>
      </c>
      <c r="B507" s="57" t="s">
        <v>227</v>
      </c>
      <c r="C507" s="56">
        <f t="shared" ref="C507" si="1302">SUM(D507,G507,H507:M507)</f>
        <v>418374</v>
      </c>
      <c r="D507" s="29">
        <f t="shared" ref="D507" si="1303">SUM(E507:F507)</f>
        <v>0</v>
      </c>
      <c r="E507" s="56"/>
      <c r="F507" s="56"/>
      <c r="G507" s="56"/>
      <c r="H507" s="56"/>
      <c r="I507" s="56"/>
      <c r="J507" s="56">
        <v>418374</v>
      </c>
      <c r="K507" s="57"/>
      <c r="L507" s="57"/>
      <c r="M507" s="57"/>
    </row>
    <row r="508" spans="1:13" s="7" customFormat="1" ht="15.75" customHeight="1" x14ac:dyDescent="0.2">
      <c r="A508" s="25"/>
      <c r="B508" s="25"/>
      <c r="C508" s="27">
        <f>D508+G508+H508+I508+J508+K508+L508+M508</f>
        <v>0</v>
      </c>
      <c r="D508" s="27">
        <f>SUM(E508,F508)</f>
        <v>0</v>
      </c>
      <c r="E508" s="28"/>
      <c r="F508" s="29"/>
      <c r="G508" s="29"/>
      <c r="H508" s="27"/>
      <c r="I508" s="27"/>
      <c r="J508" s="27"/>
      <c r="K508" s="27"/>
      <c r="L508" s="27"/>
      <c r="M508" s="27"/>
    </row>
    <row r="509" spans="1:13" s="7" customFormat="1" ht="15.75" customHeight="1" x14ac:dyDescent="0.2">
      <c r="A509" s="94"/>
      <c r="B509" s="94"/>
      <c r="C509" s="95">
        <f t="shared" ref="C509:M509" si="1304">SUM(C507:C508)</f>
        <v>418374</v>
      </c>
      <c r="D509" s="95">
        <f t="shared" si="1304"/>
        <v>0</v>
      </c>
      <c r="E509" s="95">
        <f t="shared" si="1304"/>
        <v>0</v>
      </c>
      <c r="F509" s="95">
        <f t="shared" si="1304"/>
        <v>0</v>
      </c>
      <c r="G509" s="95">
        <f t="shared" si="1304"/>
        <v>0</v>
      </c>
      <c r="H509" s="95">
        <f t="shared" si="1304"/>
        <v>0</v>
      </c>
      <c r="I509" s="95">
        <f t="shared" si="1304"/>
        <v>0</v>
      </c>
      <c r="J509" s="95">
        <f t="shared" si="1304"/>
        <v>418374</v>
      </c>
      <c r="K509" s="95">
        <f t="shared" si="1304"/>
        <v>0</v>
      </c>
      <c r="L509" s="95">
        <f t="shared" si="1304"/>
        <v>0</v>
      </c>
      <c r="M509" s="95">
        <f t="shared" si="1304"/>
        <v>0</v>
      </c>
    </row>
    <row r="510" spans="1:13" s="58" customFormat="1" ht="15.75" customHeight="1" x14ac:dyDescent="0.2">
      <c r="A510" s="63" t="s">
        <v>79</v>
      </c>
      <c r="B510" s="57" t="s">
        <v>235</v>
      </c>
      <c r="C510" s="56">
        <f t="shared" ref="C510" si="1305">SUM(D510,G510,H510:M510)</f>
        <v>10728</v>
      </c>
      <c r="D510" s="29">
        <f t="shared" ref="D510" si="1306">SUM(E510:F510)</f>
        <v>0</v>
      </c>
      <c r="E510" s="56"/>
      <c r="F510" s="56"/>
      <c r="G510" s="56">
        <v>10728</v>
      </c>
      <c r="H510" s="56"/>
      <c r="I510" s="56"/>
      <c r="J510" s="56"/>
      <c r="K510" s="57"/>
      <c r="L510" s="57"/>
      <c r="M510" s="57"/>
    </row>
    <row r="511" spans="1:13" s="7" customFormat="1" ht="15.75" customHeight="1" x14ac:dyDescent="0.2">
      <c r="A511" s="25"/>
      <c r="B511" s="25"/>
      <c r="C511" s="27">
        <f>D511+G511+H511+I511+J511+K511+L511+M511</f>
        <v>0</v>
      </c>
      <c r="D511" s="27">
        <f>SUM(E511,F511)</f>
        <v>1452</v>
      </c>
      <c r="E511" s="28">
        <v>1170</v>
      </c>
      <c r="F511" s="29">
        <v>282</v>
      </c>
      <c r="G511" s="29">
        <v>-1452</v>
      </c>
      <c r="H511" s="27"/>
      <c r="I511" s="27"/>
      <c r="J511" s="27"/>
      <c r="K511" s="27"/>
      <c r="L511" s="27"/>
      <c r="M511" s="27"/>
    </row>
    <row r="512" spans="1:13" s="7" customFormat="1" ht="15.75" customHeight="1" x14ac:dyDescent="0.2">
      <c r="A512" s="94"/>
      <c r="B512" s="94"/>
      <c r="C512" s="95">
        <f t="shared" ref="C512:M512" si="1307">SUM(C510:C511)</f>
        <v>10728</v>
      </c>
      <c r="D512" s="95">
        <f t="shared" si="1307"/>
        <v>1452</v>
      </c>
      <c r="E512" s="95">
        <f t="shared" si="1307"/>
        <v>1170</v>
      </c>
      <c r="F512" s="95">
        <f t="shared" si="1307"/>
        <v>282</v>
      </c>
      <c r="G512" s="95">
        <f t="shared" si="1307"/>
        <v>9276</v>
      </c>
      <c r="H512" s="95">
        <f t="shared" si="1307"/>
        <v>0</v>
      </c>
      <c r="I512" s="95">
        <f t="shared" si="1307"/>
        <v>0</v>
      </c>
      <c r="J512" s="95">
        <f t="shared" si="1307"/>
        <v>0</v>
      </c>
      <c r="K512" s="95">
        <f t="shared" si="1307"/>
        <v>0</v>
      </c>
      <c r="L512" s="95">
        <f t="shared" si="1307"/>
        <v>0</v>
      </c>
      <c r="M512" s="95">
        <f t="shared" si="1307"/>
        <v>0</v>
      </c>
    </row>
    <row r="513" spans="1:13" s="58" customFormat="1" ht="26.25" customHeight="1" x14ac:dyDescent="0.2">
      <c r="A513" s="63" t="s">
        <v>79</v>
      </c>
      <c r="B513" s="57" t="s">
        <v>225</v>
      </c>
      <c r="C513" s="56">
        <f t="shared" ref="C513" si="1308">SUM(D513,G513,H513:M513)</f>
        <v>15376</v>
      </c>
      <c r="D513" s="29">
        <f t="shared" ref="D513" si="1309">SUM(E513:F513)</f>
        <v>0</v>
      </c>
      <c r="E513" s="56"/>
      <c r="F513" s="56"/>
      <c r="G513" s="56">
        <v>15376</v>
      </c>
      <c r="H513" s="56"/>
      <c r="I513" s="56"/>
      <c r="J513" s="56"/>
      <c r="K513" s="57"/>
      <c r="L513" s="57"/>
      <c r="M513" s="57"/>
    </row>
    <row r="514" spans="1:13" s="7" customFormat="1" ht="15.75" customHeight="1" x14ac:dyDescent="0.2">
      <c r="A514" s="25"/>
      <c r="B514" s="25"/>
      <c r="C514" s="27">
        <f>D514+G514+H514+I514+J514+K514+L514+M514</f>
        <v>0</v>
      </c>
      <c r="D514" s="27">
        <f>SUM(E514,F514)</f>
        <v>0</v>
      </c>
      <c r="E514" s="28"/>
      <c r="F514" s="29"/>
      <c r="G514" s="29"/>
      <c r="H514" s="27"/>
      <c r="I514" s="27"/>
      <c r="J514" s="27"/>
      <c r="K514" s="27"/>
      <c r="L514" s="27"/>
      <c r="M514" s="27"/>
    </row>
    <row r="515" spans="1:13" s="7" customFormat="1" ht="15.75" customHeight="1" x14ac:dyDescent="0.2">
      <c r="A515" s="94"/>
      <c r="B515" s="94"/>
      <c r="C515" s="95">
        <f t="shared" ref="C515:M515" si="1310">SUM(C513:C514)</f>
        <v>15376</v>
      </c>
      <c r="D515" s="95">
        <f t="shared" si="1310"/>
        <v>0</v>
      </c>
      <c r="E515" s="95">
        <f t="shared" si="1310"/>
        <v>0</v>
      </c>
      <c r="F515" s="95">
        <f t="shared" si="1310"/>
        <v>0</v>
      </c>
      <c r="G515" s="95">
        <f t="shared" si="1310"/>
        <v>15376</v>
      </c>
      <c r="H515" s="95">
        <f t="shared" si="1310"/>
        <v>0</v>
      </c>
      <c r="I515" s="95">
        <f t="shared" si="1310"/>
        <v>0</v>
      </c>
      <c r="J515" s="95">
        <f t="shared" si="1310"/>
        <v>0</v>
      </c>
      <c r="K515" s="95">
        <f t="shared" si="1310"/>
        <v>0</v>
      </c>
      <c r="L515" s="95">
        <f t="shared" si="1310"/>
        <v>0</v>
      </c>
      <c r="M515" s="95">
        <f t="shared" si="1310"/>
        <v>0</v>
      </c>
    </row>
    <row r="516" spans="1:13" s="58" customFormat="1" ht="24" customHeight="1" x14ac:dyDescent="0.2">
      <c r="A516" s="63" t="s">
        <v>79</v>
      </c>
      <c r="B516" s="57" t="s">
        <v>202</v>
      </c>
      <c r="C516" s="56">
        <f t="shared" ref="C516" si="1311">SUM(D516,G516,H516:M516)</f>
        <v>15867</v>
      </c>
      <c r="D516" s="29">
        <f t="shared" ref="D516" si="1312">SUM(E516:F516)</f>
        <v>0</v>
      </c>
      <c r="E516" s="56"/>
      <c r="F516" s="56"/>
      <c r="G516" s="56">
        <v>15867</v>
      </c>
      <c r="H516" s="56"/>
      <c r="I516" s="56"/>
      <c r="J516" s="56"/>
      <c r="K516" s="57"/>
      <c r="L516" s="57"/>
      <c r="M516" s="57"/>
    </row>
    <row r="517" spans="1:13" s="7" customFormat="1" ht="15.75" customHeight="1" x14ac:dyDescent="0.2">
      <c r="A517" s="25"/>
      <c r="B517" s="25"/>
      <c r="C517" s="27">
        <f>D517+G517+H517+I517+J517+K517+L517+M517</f>
        <v>34024</v>
      </c>
      <c r="D517" s="27">
        <f>SUM(E517,F517)</f>
        <v>33172</v>
      </c>
      <c r="E517" s="28">
        <v>26770</v>
      </c>
      <c r="F517" s="29">
        <v>6402</v>
      </c>
      <c r="G517" s="29">
        <v>852</v>
      </c>
      <c r="H517" s="27"/>
      <c r="I517" s="27"/>
      <c r="J517" s="27"/>
      <c r="K517" s="27"/>
      <c r="L517" s="27"/>
      <c r="M517" s="27"/>
    </row>
    <row r="518" spans="1:13" s="7" customFormat="1" ht="15.75" customHeight="1" x14ac:dyDescent="0.2">
      <c r="A518" s="94"/>
      <c r="B518" s="94"/>
      <c r="C518" s="95">
        <f t="shared" ref="C518:M518" si="1313">SUM(C516:C517)</f>
        <v>49891</v>
      </c>
      <c r="D518" s="95">
        <f t="shared" si="1313"/>
        <v>33172</v>
      </c>
      <c r="E518" s="95">
        <f t="shared" si="1313"/>
        <v>26770</v>
      </c>
      <c r="F518" s="95">
        <f t="shared" si="1313"/>
        <v>6402</v>
      </c>
      <c r="G518" s="95">
        <f t="shared" si="1313"/>
        <v>16719</v>
      </c>
      <c r="H518" s="95">
        <f t="shared" si="1313"/>
        <v>0</v>
      </c>
      <c r="I518" s="95">
        <f t="shared" si="1313"/>
        <v>0</v>
      </c>
      <c r="J518" s="95">
        <f t="shared" si="1313"/>
        <v>0</v>
      </c>
      <c r="K518" s="95">
        <f t="shared" si="1313"/>
        <v>0</v>
      </c>
      <c r="L518" s="95">
        <f t="shared" si="1313"/>
        <v>0</v>
      </c>
      <c r="M518" s="95">
        <f t="shared" si="1313"/>
        <v>0</v>
      </c>
    </row>
    <row r="519" spans="1:13" s="58" customFormat="1" ht="24.75" customHeight="1" x14ac:dyDescent="0.2">
      <c r="A519" s="63" t="s">
        <v>79</v>
      </c>
      <c r="B519" s="57" t="s">
        <v>203</v>
      </c>
      <c r="C519" s="56">
        <f t="shared" ref="C519" si="1314">SUM(D519,G519,H519:M519)</f>
        <v>22242</v>
      </c>
      <c r="D519" s="29">
        <f t="shared" ref="D519" si="1315">SUM(E519:F519)</f>
        <v>0</v>
      </c>
      <c r="E519" s="56"/>
      <c r="F519" s="56"/>
      <c r="G519" s="56">
        <v>22242</v>
      </c>
      <c r="H519" s="56"/>
      <c r="I519" s="56"/>
      <c r="J519" s="56"/>
      <c r="K519" s="57"/>
      <c r="L519" s="57"/>
      <c r="M519" s="57"/>
    </row>
    <row r="520" spans="1:13" s="7" customFormat="1" ht="15.75" customHeight="1" x14ac:dyDescent="0.2">
      <c r="A520" s="25"/>
      <c r="B520" s="25"/>
      <c r="C520" s="27">
        <f>D520+G520+H520+I520+J520+K520+L520+M520</f>
        <v>20833</v>
      </c>
      <c r="D520" s="27">
        <f>SUM(E520,F520)</f>
        <v>27147</v>
      </c>
      <c r="E520" s="28">
        <v>21877</v>
      </c>
      <c r="F520" s="29">
        <v>5270</v>
      </c>
      <c r="G520" s="29">
        <v>-6314</v>
      </c>
      <c r="H520" s="27"/>
      <c r="I520" s="27"/>
      <c r="J520" s="27"/>
      <c r="K520" s="27"/>
      <c r="L520" s="27"/>
      <c r="M520" s="27"/>
    </row>
    <row r="521" spans="1:13" s="7" customFormat="1" ht="15.75" customHeight="1" x14ac:dyDescent="0.2">
      <c r="A521" s="94"/>
      <c r="B521" s="94"/>
      <c r="C521" s="95">
        <f t="shared" ref="C521:M521" si="1316">SUM(C519:C520)</f>
        <v>43075</v>
      </c>
      <c r="D521" s="95">
        <f t="shared" si="1316"/>
        <v>27147</v>
      </c>
      <c r="E521" s="95">
        <f t="shared" si="1316"/>
        <v>21877</v>
      </c>
      <c r="F521" s="95">
        <f t="shared" si="1316"/>
        <v>5270</v>
      </c>
      <c r="G521" s="95">
        <f t="shared" si="1316"/>
        <v>15928</v>
      </c>
      <c r="H521" s="95">
        <f t="shared" si="1316"/>
        <v>0</v>
      </c>
      <c r="I521" s="95">
        <f t="shared" si="1316"/>
        <v>0</v>
      </c>
      <c r="J521" s="95">
        <f t="shared" si="1316"/>
        <v>0</v>
      </c>
      <c r="K521" s="95">
        <f t="shared" si="1316"/>
        <v>0</v>
      </c>
      <c r="L521" s="95">
        <f t="shared" si="1316"/>
        <v>0</v>
      </c>
      <c r="M521" s="95">
        <f t="shared" si="1316"/>
        <v>0</v>
      </c>
    </row>
    <row r="522" spans="1:13" s="58" customFormat="1" ht="15.75" customHeight="1" x14ac:dyDescent="0.2">
      <c r="A522" s="63" t="s">
        <v>79</v>
      </c>
      <c r="B522" s="57" t="s">
        <v>232</v>
      </c>
      <c r="C522" s="56">
        <f t="shared" ref="C522" si="1317">SUM(D522,G522,H522:M522)</f>
        <v>13147</v>
      </c>
      <c r="D522" s="29">
        <f t="shared" ref="D522" si="1318">SUM(E522:F522)</f>
        <v>0</v>
      </c>
      <c r="E522" s="56"/>
      <c r="F522" s="56"/>
      <c r="G522" s="56">
        <v>13147</v>
      </c>
      <c r="H522" s="56"/>
      <c r="I522" s="56"/>
      <c r="J522" s="56"/>
      <c r="K522" s="57"/>
      <c r="L522" s="57"/>
      <c r="M522" s="57"/>
    </row>
    <row r="523" spans="1:13" s="7" customFormat="1" ht="15.75" customHeight="1" x14ac:dyDescent="0.2">
      <c r="A523" s="25"/>
      <c r="B523" s="25"/>
      <c r="C523" s="27">
        <f>D523+G523+H523+I523+J523+K523+L523+M523</f>
        <v>0</v>
      </c>
      <c r="D523" s="27">
        <f>SUM(E523,F523)</f>
        <v>0</v>
      </c>
      <c r="E523" s="28"/>
      <c r="F523" s="29"/>
      <c r="G523" s="29"/>
      <c r="H523" s="27"/>
      <c r="I523" s="27"/>
      <c r="J523" s="27"/>
      <c r="K523" s="27"/>
      <c r="L523" s="27"/>
      <c r="M523" s="27"/>
    </row>
    <row r="524" spans="1:13" s="7" customFormat="1" ht="15.75" customHeight="1" x14ac:dyDescent="0.2">
      <c r="A524" s="94"/>
      <c r="B524" s="94"/>
      <c r="C524" s="95">
        <f t="shared" ref="C524:M524" si="1319">SUM(C522:C523)</f>
        <v>13147</v>
      </c>
      <c r="D524" s="95">
        <f t="shared" si="1319"/>
        <v>0</v>
      </c>
      <c r="E524" s="95">
        <f t="shared" si="1319"/>
        <v>0</v>
      </c>
      <c r="F524" s="95">
        <f t="shared" si="1319"/>
        <v>0</v>
      </c>
      <c r="G524" s="95">
        <f t="shared" si="1319"/>
        <v>13147</v>
      </c>
      <c r="H524" s="95">
        <f t="shared" si="1319"/>
        <v>0</v>
      </c>
      <c r="I524" s="95">
        <f t="shared" si="1319"/>
        <v>0</v>
      </c>
      <c r="J524" s="95">
        <f t="shared" si="1319"/>
        <v>0</v>
      </c>
      <c r="K524" s="95">
        <f t="shared" si="1319"/>
        <v>0</v>
      </c>
      <c r="L524" s="95">
        <f t="shared" si="1319"/>
        <v>0</v>
      </c>
      <c r="M524" s="95">
        <f t="shared" si="1319"/>
        <v>0</v>
      </c>
    </row>
    <row r="525" spans="1:13" s="12" customFormat="1" ht="15.75" customHeight="1" x14ac:dyDescent="0.2">
      <c r="A525" s="84" t="s">
        <v>131</v>
      </c>
      <c r="B525" s="35" t="s">
        <v>82</v>
      </c>
      <c r="C525" s="23">
        <f>SUM(C528,C531,C534,C537,C540,C543,C546,C549,C552,C555,C558,C561,C564,C567,C570,C573,C576)</f>
        <v>2841617</v>
      </c>
      <c r="D525" s="23">
        <f t="shared" ref="D525:M525" si="1320">SUM(D528,D531,D534,D537,D540,D543,D546,D549,D552,D555,D558,D561,D564,D567,D570,D573,D576)</f>
        <v>1239117</v>
      </c>
      <c r="E525" s="23">
        <f t="shared" si="1320"/>
        <v>993241</v>
      </c>
      <c r="F525" s="23">
        <f t="shared" si="1320"/>
        <v>245876</v>
      </c>
      <c r="G525" s="23">
        <f t="shared" si="1320"/>
        <v>633897</v>
      </c>
      <c r="H525" s="23">
        <f t="shared" si="1320"/>
        <v>15000</v>
      </c>
      <c r="I525" s="23">
        <f t="shared" si="1320"/>
        <v>0</v>
      </c>
      <c r="J525" s="23">
        <f t="shared" si="1320"/>
        <v>220040</v>
      </c>
      <c r="K525" s="23">
        <f t="shared" si="1320"/>
        <v>483563</v>
      </c>
      <c r="L525" s="23">
        <f t="shared" si="1320"/>
        <v>250000</v>
      </c>
      <c r="M525" s="23">
        <f t="shared" si="1320"/>
        <v>0</v>
      </c>
    </row>
    <row r="526" spans="1:13" s="7" customFormat="1" ht="15.75" customHeight="1" x14ac:dyDescent="0.2">
      <c r="A526" s="25"/>
      <c r="B526" s="25"/>
      <c r="C526" s="27">
        <f>D526+G526+H526+I526+J526+K526+L526+M526</f>
        <v>80000</v>
      </c>
      <c r="D526" s="27">
        <f>SUM(E526,F526)</f>
        <v>17461</v>
      </c>
      <c r="E526" s="28">
        <f>SUM(E529,E532,E535,E538,E541,E544,E547,E550,E553,E556,E559,E562,E565,E568,E571,E574,E577)</f>
        <v>14847</v>
      </c>
      <c r="F526" s="28">
        <f t="shared" ref="F526:M526" si="1321">SUM(F529,F532,F535,F538,F541,F544,F547,F550,F553,F556,F559,F562,F565,F568,F571,F574,F577)</f>
        <v>2614</v>
      </c>
      <c r="G526" s="28">
        <f t="shared" si="1321"/>
        <v>24023</v>
      </c>
      <c r="H526" s="28">
        <f t="shared" si="1321"/>
        <v>0</v>
      </c>
      <c r="I526" s="28">
        <f t="shared" si="1321"/>
        <v>0</v>
      </c>
      <c r="J526" s="28">
        <f t="shared" si="1321"/>
        <v>48516</v>
      </c>
      <c r="K526" s="28">
        <f t="shared" si="1321"/>
        <v>-10000</v>
      </c>
      <c r="L526" s="28">
        <f t="shared" si="1321"/>
        <v>0</v>
      </c>
      <c r="M526" s="28">
        <f t="shared" si="1321"/>
        <v>0</v>
      </c>
    </row>
    <row r="527" spans="1:13" s="7" customFormat="1" ht="15.75" customHeight="1" x14ac:dyDescent="0.2">
      <c r="A527" s="92"/>
      <c r="B527" s="92"/>
      <c r="C527" s="95">
        <f>SUM(C525,C526)</f>
        <v>2921617</v>
      </c>
      <c r="D527" s="95">
        <f t="shared" ref="D527:M527" si="1322">SUM(D525,D526)</f>
        <v>1256578</v>
      </c>
      <c r="E527" s="95">
        <f t="shared" si="1322"/>
        <v>1008088</v>
      </c>
      <c r="F527" s="95">
        <f t="shared" si="1322"/>
        <v>248490</v>
      </c>
      <c r="G527" s="95">
        <f t="shared" si="1322"/>
        <v>657920</v>
      </c>
      <c r="H527" s="95">
        <f t="shared" si="1322"/>
        <v>15000</v>
      </c>
      <c r="I527" s="95">
        <f t="shared" si="1322"/>
        <v>0</v>
      </c>
      <c r="J527" s="95">
        <f t="shared" si="1322"/>
        <v>268556</v>
      </c>
      <c r="K527" s="95">
        <f t="shared" si="1322"/>
        <v>473563</v>
      </c>
      <c r="L527" s="95">
        <f t="shared" si="1322"/>
        <v>250000</v>
      </c>
      <c r="M527" s="95">
        <f t="shared" si="1322"/>
        <v>0</v>
      </c>
    </row>
    <row r="528" spans="1:13" s="7" customFormat="1" ht="15.75" customHeight="1" x14ac:dyDescent="0.2">
      <c r="A528" s="26" t="s">
        <v>83</v>
      </c>
      <c r="B528" s="26" t="s">
        <v>84</v>
      </c>
      <c r="C528" s="29">
        <f t="shared" ref="C528:C552" si="1323">SUM(D528,G528,H528:M528)</f>
        <v>297426</v>
      </c>
      <c r="D528" s="29">
        <f t="shared" ref="D528:D552" si="1324">SUM(E528:F528)</f>
        <v>216156</v>
      </c>
      <c r="E528" s="29">
        <v>173008</v>
      </c>
      <c r="F528" s="29">
        <v>43148</v>
      </c>
      <c r="G528" s="27">
        <v>72407</v>
      </c>
      <c r="H528" s="27"/>
      <c r="I528" s="27"/>
      <c r="J528" s="27">
        <v>7300</v>
      </c>
      <c r="K528" s="27">
        <v>1563</v>
      </c>
      <c r="L528" s="27"/>
      <c r="M528" s="27"/>
    </row>
    <row r="529" spans="1:13" s="7" customFormat="1" ht="15.75" customHeight="1" x14ac:dyDescent="0.2">
      <c r="A529" s="25"/>
      <c r="B529" s="25"/>
      <c r="C529" s="27">
        <f>D529+G529+H529+I529+J529+K529+L529+M529</f>
        <v>0</v>
      </c>
      <c r="D529" s="27">
        <f>SUM(E529,F529)</f>
        <v>0</v>
      </c>
      <c r="E529" s="28"/>
      <c r="F529" s="29"/>
      <c r="G529" s="29"/>
      <c r="H529" s="27"/>
      <c r="I529" s="27"/>
      <c r="J529" s="27"/>
      <c r="K529" s="27"/>
      <c r="L529" s="27"/>
      <c r="M529" s="27"/>
    </row>
    <row r="530" spans="1:13" s="7" customFormat="1" ht="15.75" customHeight="1" x14ac:dyDescent="0.2">
      <c r="A530" s="94"/>
      <c r="B530" s="94"/>
      <c r="C530" s="95">
        <f t="shared" ref="C530:M530" si="1325">SUM(C528:C529)</f>
        <v>297426</v>
      </c>
      <c r="D530" s="95">
        <f t="shared" si="1325"/>
        <v>216156</v>
      </c>
      <c r="E530" s="95">
        <f t="shared" si="1325"/>
        <v>173008</v>
      </c>
      <c r="F530" s="95">
        <f t="shared" si="1325"/>
        <v>43148</v>
      </c>
      <c r="G530" s="95">
        <f t="shared" si="1325"/>
        <v>72407</v>
      </c>
      <c r="H530" s="95">
        <f t="shared" si="1325"/>
        <v>0</v>
      </c>
      <c r="I530" s="95">
        <f t="shared" si="1325"/>
        <v>0</v>
      </c>
      <c r="J530" s="95">
        <f t="shared" si="1325"/>
        <v>7300</v>
      </c>
      <c r="K530" s="95">
        <f t="shared" si="1325"/>
        <v>1563</v>
      </c>
      <c r="L530" s="95">
        <f t="shared" si="1325"/>
        <v>0</v>
      </c>
      <c r="M530" s="95">
        <f t="shared" si="1325"/>
        <v>0</v>
      </c>
    </row>
    <row r="531" spans="1:13" s="7" customFormat="1" ht="15.75" customHeight="1" x14ac:dyDescent="0.2">
      <c r="A531" s="26" t="s">
        <v>93</v>
      </c>
      <c r="B531" s="26" t="s">
        <v>85</v>
      </c>
      <c r="C531" s="27">
        <f t="shared" si="1323"/>
        <v>147710</v>
      </c>
      <c r="D531" s="29">
        <f t="shared" si="1324"/>
        <v>111523</v>
      </c>
      <c r="E531" s="29">
        <v>89550</v>
      </c>
      <c r="F531" s="29">
        <v>21973</v>
      </c>
      <c r="G531" s="27">
        <v>35237</v>
      </c>
      <c r="H531" s="27"/>
      <c r="I531" s="27"/>
      <c r="J531" s="27">
        <v>950</v>
      </c>
      <c r="K531" s="27"/>
      <c r="L531" s="27"/>
      <c r="M531" s="27"/>
    </row>
    <row r="532" spans="1:13" s="7" customFormat="1" ht="15.75" customHeight="1" x14ac:dyDescent="0.2">
      <c r="A532" s="25"/>
      <c r="B532" s="25"/>
      <c r="C532" s="27">
        <f>D532+G532+H532+I532+J532+K532+L532+M532</f>
        <v>0</v>
      </c>
      <c r="D532" s="27">
        <f>SUM(E532,F532)</f>
        <v>0</v>
      </c>
      <c r="E532" s="28">
        <v>-1153</v>
      </c>
      <c r="F532" s="29">
        <v>1153</v>
      </c>
      <c r="G532" s="29"/>
      <c r="H532" s="27"/>
      <c r="I532" s="27"/>
      <c r="J532" s="27"/>
      <c r="K532" s="27"/>
      <c r="L532" s="27"/>
      <c r="M532" s="27"/>
    </row>
    <row r="533" spans="1:13" s="7" customFormat="1" ht="15.75" customHeight="1" x14ac:dyDescent="0.2">
      <c r="A533" s="94"/>
      <c r="B533" s="94"/>
      <c r="C533" s="95">
        <f t="shared" ref="C533:M533" si="1326">SUM(C531:C532)</f>
        <v>147710</v>
      </c>
      <c r="D533" s="95">
        <f t="shared" si="1326"/>
        <v>111523</v>
      </c>
      <c r="E533" s="95">
        <f t="shared" si="1326"/>
        <v>88397</v>
      </c>
      <c r="F533" s="95">
        <f t="shared" si="1326"/>
        <v>23126</v>
      </c>
      <c r="G533" s="95">
        <f t="shared" si="1326"/>
        <v>35237</v>
      </c>
      <c r="H533" s="95">
        <f t="shared" si="1326"/>
        <v>0</v>
      </c>
      <c r="I533" s="95">
        <f t="shared" si="1326"/>
        <v>0</v>
      </c>
      <c r="J533" s="95">
        <f t="shared" si="1326"/>
        <v>950</v>
      </c>
      <c r="K533" s="95">
        <f t="shared" si="1326"/>
        <v>0</v>
      </c>
      <c r="L533" s="95">
        <f t="shared" si="1326"/>
        <v>0</v>
      </c>
      <c r="M533" s="95">
        <f t="shared" si="1326"/>
        <v>0</v>
      </c>
    </row>
    <row r="534" spans="1:13" s="7" customFormat="1" ht="15.75" customHeight="1" x14ac:dyDescent="0.2">
      <c r="A534" s="26" t="s">
        <v>93</v>
      </c>
      <c r="B534" s="26" t="s">
        <v>135</v>
      </c>
      <c r="C534" s="27">
        <f t="shared" si="1323"/>
        <v>551388</v>
      </c>
      <c r="D534" s="29">
        <f t="shared" si="1324"/>
        <v>442977</v>
      </c>
      <c r="E534" s="29">
        <v>356634</v>
      </c>
      <c r="F534" s="29">
        <v>86343</v>
      </c>
      <c r="G534" s="27">
        <v>102580</v>
      </c>
      <c r="H534" s="27"/>
      <c r="I534" s="27"/>
      <c r="J534" s="27">
        <v>5831</v>
      </c>
      <c r="K534" s="27"/>
      <c r="L534" s="27"/>
      <c r="M534" s="27"/>
    </row>
    <row r="535" spans="1:13" s="7" customFormat="1" ht="15.75" customHeight="1" x14ac:dyDescent="0.2">
      <c r="A535" s="25"/>
      <c r="B535" s="25"/>
      <c r="C535" s="27">
        <f>D535+G535+H535+I535+J535+K535+L535+M535</f>
        <v>50000</v>
      </c>
      <c r="D535" s="27">
        <f>SUM(E535,F535)</f>
        <v>0</v>
      </c>
      <c r="E535" s="28"/>
      <c r="F535" s="29"/>
      <c r="G535" s="29"/>
      <c r="H535" s="27"/>
      <c r="I535" s="27"/>
      <c r="J535" s="27">
        <v>50000</v>
      </c>
      <c r="K535" s="27"/>
      <c r="L535" s="27"/>
      <c r="M535" s="27"/>
    </row>
    <row r="536" spans="1:13" s="7" customFormat="1" ht="15.75" customHeight="1" x14ac:dyDescent="0.2">
      <c r="A536" s="94"/>
      <c r="B536" s="94"/>
      <c r="C536" s="95">
        <f t="shared" ref="C536:M536" si="1327">SUM(C534:C535)</f>
        <v>601388</v>
      </c>
      <c r="D536" s="95">
        <f t="shared" si="1327"/>
        <v>442977</v>
      </c>
      <c r="E536" s="95">
        <f t="shared" si="1327"/>
        <v>356634</v>
      </c>
      <c r="F536" s="95">
        <f t="shared" si="1327"/>
        <v>86343</v>
      </c>
      <c r="G536" s="95">
        <f t="shared" si="1327"/>
        <v>102580</v>
      </c>
      <c r="H536" s="95">
        <f t="shared" si="1327"/>
        <v>0</v>
      </c>
      <c r="I536" s="95">
        <f t="shared" si="1327"/>
        <v>0</v>
      </c>
      <c r="J536" s="95">
        <f t="shared" si="1327"/>
        <v>55831</v>
      </c>
      <c r="K536" s="95">
        <f t="shared" si="1327"/>
        <v>0</v>
      </c>
      <c r="L536" s="95">
        <f t="shared" si="1327"/>
        <v>0</v>
      </c>
      <c r="M536" s="95">
        <f t="shared" si="1327"/>
        <v>0</v>
      </c>
    </row>
    <row r="537" spans="1:13" s="7" customFormat="1" ht="15.75" customHeight="1" x14ac:dyDescent="0.2">
      <c r="A537" s="26" t="s">
        <v>128</v>
      </c>
      <c r="B537" s="26" t="s">
        <v>170</v>
      </c>
      <c r="C537" s="27">
        <f t="shared" si="1323"/>
        <v>9049</v>
      </c>
      <c r="D537" s="29">
        <f t="shared" si="1324"/>
        <v>0</v>
      </c>
      <c r="E537" s="29"/>
      <c r="F537" s="29"/>
      <c r="G537" s="29">
        <v>9049</v>
      </c>
      <c r="H537" s="27"/>
      <c r="I537" s="27"/>
      <c r="J537" s="27"/>
      <c r="K537" s="27"/>
      <c r="L537" s="27"/>
      <c r="M537" s="27"/>
    </row>
    <row r="538" spans="1:13" s="7" customFormat="1" ht="15.75" customHeight="1" x14ac:dyDescent="0.2">
      <c r="A538" s="25"/>
      <c r="B538" s="25"/>
      <c r="C538" s="27">
        <f>D538+G538+H538+I538+J538+K538+L538+M538</f>
        <v>0</v>
      </c>
      <c r="D538" s="27">
        <f>SUM(E538,F538)</f>
        <v>0</v>
      </c>
      <c r="E538" s="28"/>
      <c r="F538" s="29"/>
      <c r="G538" s="29"/>
      <c r="H538" s="27"/>
      <c r="I538" s="27"/>
      <c r="J538" s="27"/>
      <c r="K538" s="27"/>
      <c r="L538" s="27"/>
      <c r="M538" s="27"/>
    </row>
    <row r="539" spans="1:13" s="7" customFormat="1" ht="15.75" customHeight="1" x14ac:dyDescent="0.2">
      <c r="A539" s="94"/>
      <c r="B539" s="94"/>
      <c r="C539" s="95">
        <f t="shared" ref="C539:M539" si="1328">SUM(C537:C538)</f>
        <v>9049</v>
      </c>
      <c r="D539" s="95">
        <f t="shared" si="1328"/>
        <v>0</v>
      </c>
      <c r="E539" s="95">
        <f t="shared" si="1328"/>
        <v>0</v>
      </c>
      <c r="F539" s="95">
        <f t="shared" si="1328"/>
        <v>0</v>
      </c>
      <c r="G539" s="95">
        <f t="shared" si="1328"/>
        <v>9049</v>
      </c>
      <c r="H539" s="95">
        <f t="shared" si="1328"/>
        <v>0</v>
      </c>
      <c r="I539" s="95">
        <f t="shared" si="1328"/>
        <v>0</v>
      </c>
      <c r="J539" s="95">
        <f t="shared" si="1328"/>
        <v>0</v>
      </c>
      <c r="K539" s="95">
        <f t="shared" si="1328"/>
        <v>0</v>
      </c>
      <c r="L539" s="95">
        <f t="shared" si="1328"/>
        <v>0</v>
      </c>
      <c r="M539" s="95">
        <f t="shared" si="1328"/>
        <v>0</v>
      </c>
    </row>
    <row r="540" spans="1:13" s="7" customFormat="1" ht="15.75" customHeight="1" x14ac:dyDescent="0.2">
      <c r="A540" s="26" t="s">
        <v>93</v>
      </c>
      <c r="B540" s="26" t="s">
        <v>86</v>
      </c>
      <c r="C540" s="27">
        <f t="shared" si="1323"/>
        <v>94936</v>
      </c>
      <c r="D540" s="29">
        <f t="shared" si="1324"/>
        <v>86900</v>
      </c>
      <c r="E540" s="29">
        <v>69838</v>
      </c>
      <c r="F540" s="29">
        <v>17062</v>
      </c>
      <c r="G540" s="27">
        <v>7536</v>
      </c>
      <c r="H540" s="27"/>
      <c r="I540" s="27"/>
      <c r="J540" s="27">
        <v>500</v>
      </c>
      <c r="K540" s="27"/>
      <c r="L540" s="27"/>
      <c r="M540" s="27"/>
    </row>
    <row r="541" spans="1:13" s="7" customFormat="1" ht="15.75" customHeight="1" x14ac:dyDescent="0.2">
      <c r="A541" s="25"/>
      <c r="B541" s="25"/>
      <c r="C541" s="27">
        <f>D541+G541+H541+I541+J541+K541+L541+M541</f>
        <v>10000</v>
      </c>
      <c r="D541" s="27">
        <f>SUM(E541,F541)</f>
        <v>10000</v>
      </c>
      <c r="E541" s="28">
        <v>10000</v>
      </c>
      <c r="F541" s="29"/>
      <c r="G541" s="29"/>
      <c r="H541" s="27"/>
      <c r="I541" s="27"/>
      <c r="J541" s="27"/>
      <c r="K541" s="27"/>
      <c r="L541" s="27"/>
      <c r="M541" s="27"/>
    </row>
    <row r="542" spans="1:13" s="7" customFormat="1" ht="15.75" customHeight="1" x14ac:dyDescent="0.2">
      <c r="A542" s="94"/>
      <c r="B542" s="94"/>
      <c r="C542" s="95">
        <f t="shared" ref="C542:M542" si="1329">SUM(C540:C541)</f>
        <v>104936</v>
      </c>
      <c r="D542" s="95">
        <f t="shared" si="1329"/>
        <v>96900</v>
      </c>
      <c r="E542" s="95">
        <f t="shared" si="1329"/>
        <v>79838</v>
      </c>
      <c r="F542" s="95">
        <f t="shared" si="1329"/>
        <v>17062</v>
      </c>
      <c r="G542" s="95">
        <f t="shared" si="1329"/>
        <v>7536</v>
      </c>
      <c r="H542" s="95">
        <f t="shared" si="1329"/>
        <v>0</v>
      </c>
      <c r="I542" s="95">
        <f t="shared" si="1329"/>
        <v>0</v>
      </c>
      <c r="J542" s="95">
        <f t="shared" si="1329"/>
        <v>500</v>
      </c>
      <c r="K542" s="95">
        <f t="shared" si="1329"/>
        <v>0</v>
      </c>
      <c r="L542" s="95">
        <f t="shared" si="1329"/>
        <v>0</v>
      </c>
      <c r="M542" s="95">
        <f t="shared" si="1329"/>
        <v>0</v>
      </c>
    </row>
    <row r="543" spans="1:13" s="7" customFormat="1" ht="15.75" customHeight="1" x14ac:dyDescent="0.2">
      <c r="A543" s="26" t="s">
        <v>128</v>
      </c>
      <c r="B543" s="26" t="s">
        <v>153</v>
      </c>
      <c r="C543" s="27">
        <f t="shared" si="1323"/>
        <v>295819</v>
      </c>
      <c r="D543" s="29">
        <f t="shared" si="1324"/>
        <v>169164</v>
      </c>
      <c r="E543" s="29">
        <v>135769</v>
      </c>
      <c r="F543" s="29">
        <v>33395</v>
      </c>
      <c r="G543" s="27">
        <v>126655</v>
      </c>
      <c r="H543" s="27"/>
      <c r="I543" s="27"/>
      <c r="J543" s="27"/>
      <c r="K543" s="27"/>
      <c r="L543" s="27"/>
      <c r="M543" s="27"/>
    </row>
    <row r="544" spans="1:13" s="7" customFormat="1" ht="15.75" customHeight="1" x14ac:dyDescent="0.2">
      <c r="A544" s="25"/>
      <c r="B544" s="25"/>
      <c r="C544" s="27">
        <f>D544+G544+H544+I544+J544+K544+L544+M544</f>
        <v>30000</v>
      </c>
      <c r="D544" s="27">
        <f>SUM(E544,F544)</f>
        <v>0</v>
      </c>
      <c r="E544" s="28"/>
      <c r="F544" s="29"/>
      <c r="G544" s="29">
        <v>30000</v>
      </c>
      <c r="H544" s="27"/>
      <c r="I544" s="27"/>
      <c r="J544" s="27"/>
      <c r="K544" s="27"/>
      <c r="L544" s="27"/>
      <c r="M544" s="27"/>
    </row>
    <row r="545" spans="1:13" s="7" customFormat="1" ht="15.75" customHeight="1" x14ac:dyDescent="0.2">
      <c r="A545" s="94"/>
      <c r="B545" s="94"/>
      <c r="C545" s="95">
        <f t="shared" ref="C545:M545" si="1330">SUM(C543:C544)</f>
        <v>325819</v>
      </c>
      <c r="D545" s="95">
        <f t="shared" si="1330"/>
        <v>169164</v>
      </c>
      <c r="E545" s="95">
        <f t="shared" si="1330"/>
        <v>135769</v>
      </c>
      <c r="F545" s="95">
        <f t="shared" si="1330"/>
        <v>33395</v>
      </c>
      <c r="G545" s="95">
        <f t="shared" si="1330"/>
        <v>156655</v>
      </c>
      <c r="H545" s="95">
        <f t="shared" si="1330"/>
        <v>0</v>
      </c>
      <c r="I545" s="95">
        <f t="shared" si="1330"/>
        <v>0</v>
      </c>
      <c r="J545" s="95">
        <f t="shared" si="1330"/>
        <v>0</v>
      </c>
      <c r="K545" s="95">
        <f t="shared" si="1330"/>
        <v>0</v>
      </c>
      <c r="L545" s="95">
        <f t="shared" si="1330"/>
        <v>0</v>
      </c>
      <c r="M545" s="95">
        <f t="shared" si="1330"/>
        <v>0</v>
      </c>
    </row>
    <row r="546" spans="1:13" s="7" customFormat="1" ht="15.75" customHeight="1" x14ac:dyDescent="0.2">
      <c r="A546" s="26" t="s">
        <v>128</v>
      </c>
      <c r="B546" s="64" t="s">
        <v>179</v>
      </c>
      <c r="C546" s="27">
        <f t="shared" si="1323"/>
        <v>184000</v>
      </c>
      <c r="D546" s="29">
        <f t="shared" si="1324"/>
        <v>99272</v>
      </c>
      <c r="E546" s="29">
        <v>80000</v>
      </c>
      <c r="F546" s="29">
        <v>19272</v>
      </c>
      <c r="G546" s="27">
        <v>84728</v>
      </c>
      <c r="H546" s="27"/>
      <c r="I546" s="27"/>
      <c r="J546" s="27"/>
      <c r="K546" s="27"/>
      <c r="L546" s="27"/>
      <c r="M546" s="27"/>
    </row>
    <row r="547" spans="1:13" s="7" customFormat="1" ht="15.75" customHeight="1" x14ac:dyDescent="0.2">
      <c r="A547" s="25"/>
      <c r="B547" s="25"/>
      <c r="C547" s="27">
        <f>D547+G547+H547+I547+J547+K547+L547+M547</f>
        <v>0</v>
      </c>
      <c r="D547" s="27">
        <f>SUM(E547,F547)</f>
        <v>0</v>
      </c>
      <c r="E547" s="28"/>
      <c r="F547" s="29"/>
      <c r="G547" s="29"/>
      <c r="H547" s="27"/>
      <c r="I547" s="27"/>
      <c r="J547" s="27"/>
      <c r="K547" s="27"/>
      <c r="L547" s="27"/>
      <c r="M547" s="27"/>
    </row>
    <row r="548" spans="1:13" s="7" customFormat="1" ht="15.75" customHeight="1" x14ac:dyDescent="0.2">
      <c r="A548" s="94"/>
      <c r="B548" s="94"/>
      <c r="C548" s="95">
        <f t="shared" ref="C548:M548" si="1331">SUM(C546:C547)</f>
        <v>184000</v>
      </c>
      <c r="D548" s="95">
        <f t="shared" si="1331"/>
        <v>99272</v>
      </c>
      <c r="E548" s="95">
        <f t="shared" si="1331"/>
        <v>80000</v>
      </c>
      <c r="F548" s="95">
        <f t="shared" si="1331"/>
        <v>19272</v>
      </c>
      <c r="G548" s="95">
        <f t="shared" si="1331"/>
        <v>84728</v>
      </c>
      <c r="H548" s="95">
        <f t="shared" si="1331"/>
        <v>0</v>
      </c>
      <c r="I548" s="95">
        <f t="shared" si="1331"/>
        <v>0</v>
      </c>
      <c r="J548" s="95">
        <f t="shared" si="1331"/>
        <v>0</v>
      </c>
      <c r="K548" s="95">
        <f t="shared" si="1331"/>
        <v>0</v>
      </c>
      <c r="L548" s="95">
        <f t="shared" si="1331"/>
        <v>0</v>
      </c>
      <c r="M548" s="95">
        <f t="shared" si="1331"/>
        <v>0</v>
      </c>
    </row>
    <row r="549" spans="1:13" s="7" customFormat="1" ht="15.75" customHeight="1" x14ac:dyDescent="0.2">
      <c r="A549" s="26" t="s">
        <v>128</v>
      </c>
      <c r="B549" s="64" t="s">
        <v>162</v>
      </c>
      <c r="C549" s="27">
        <f t="shared" si="1323"/>
        <v>220000</v>
      </c>
      <c r="D549" s="29">
        <f t="shared" si="1324"/>
        <v>109642</v>
      </c>
      <c r="E549" s="29">
        <v>85635</v>
      </c>
      <c r="F549" s="29">
        <v>24007</v>
      </c>
      <c r="G549" s="27">
        <v>110358</v>
      </c>
      <c r="H549" s="27"/>
      <c r="I549" s="27"/>
      <c r="J549" s="27"/>
      <c r="K549" s="27"/>
      <c r="L549" s="27"/>
      <c r="M549" s="27"/>
    </row>
    <row r="550" spans="1:13" s="7" customFormat="1" ht="15.75" customHeight="1" x14ac:dyDescent="0.2">
      <c r="A550" s="25"/>
      <c r="B550" s="25"/>
      <c r="C550" s="27">
        <f>D550+G550+H550+I550+J550+K550+L550+M550</f>
        <v>0</v>
      </c>
      <c r="D550" s="27">
        <f>SUM(E550,F550)</f>
        <v>0</v>
      </c>
      <c r="E550" s="28"/>
      <c r="F550" s="29"/>
      <c r="G550" s="29"/>
      <c r="H550" s="27"/>
      <c r="I550" s="27"/>
      <c r="J550" s="27"/>
      <c r="K550" s="27"/>
      <c r="L550" s="27"/>
      <c r="M550" s="27"/>
    </row>
    <row r="551" spans="1:13" s="7" customFormat="1" ht="15.75" customHeight="1" x14ac:dyDescent="0.2">
      <c r="A551" s="94"/>
      <c r="B551" s="94"/>
      <c r="C551" s="95">
        <f t="shared" ref="C551:M551" si="1332">SUM(C549:C550)</f>
        <v>220000</v>
      </c>
      <c r="D551" s="95">
        <f t="shared" si="1332"/>
        <v>109642</v>
      </c>
      <c r="E551" s="95">
        <f t="shared" si="1332"/>
        <v>85635</v>
      </c>
      <c r="F551" s="95">
        <f t="shared" si="1332"/>
        <v>24007</v>
      </c>
      <c r="G551" s="95">
        <f t="shared" si="1332"/>
        <v>110358</v>
      </c>
      <c r="H551" s="95">
        <f t="shared" si="1332"/>
        <v>0</v>
      </c>
      <c r="I551" s="95">
        <f t="shared" si="1332"/>
        <v>0</v>
      </c>
      <c r="J551" s="95">
        <f t="shared" si="1332"/>
        <v>0</v>
      </c>
      <c r="K551" s="95">
        <f t="shared" si="1332"/>
        <v>0</v>
      </c>
      <c r="L551" s="95">
        <f t="shared" si="1332"/>
        <v>0</v>
      </c>
      <c r="M551" s="95">
        <f t="shared" si="1332"/>
        <v>0</v>
      </c>
    </row>
    <row r="552" spans="1:13" s="7" customFormat="1" ht="25.5" customHeight="1" x14ac:dyDescent="0.2">
      <c r="A552" s="26">
        <v>10.7</v>
      </c>
      <c r="B552" s="64" t="s">
        <v>187</v>
      </c>
      <c r="C552" s="27">
        <f t="shared" si="1323"/>
        <v>10087</v>
      </c>
      <c r="D552" s="29">
        <f t="shared" si="1324"/>
        <v>1498</v>
      </c>
      <c r="E552" s="29">
        <v>1207</v>
      </c>
      <c r="F552" s="29">
        <v>291</v>
      </c>
      <c r="G552" s="27">
        <v>8589</v>
      </c>
      <c r="H552" s="27"/>
      <c r="I552" s="27"/>
      <c r="J552" s="27"/>
      <c r="K552" s="27"/>
      <c r="L552" s="27"/>
      <c r="M552" s="27"/>
    </row>
    <row r="553" spans="1:13" s="7" customFormat="1" ht="15.75" customHeight="1" x14ac:dyDescent="0.2">
      <c r="A553" s="25"/>
      <c r="B553" s="25"/>
      <c r="C553" s="27">
        <f>D553+G553+H553+I553+J553+K553+L553+M553</f>
        <v>0</v>
      </c>
      <c r="D553" s="27">
        <f>SUM(E553,F553)</f>
        <v>0</v>
      </c>
      <c r="E553" s="28"/>
      <c r="F553" s="29"/>
      <c r="G553" s="29"/>
      <c r="H553" s="27"/>
      <c r="I553" s="27"/>
      <c r="J553" s="27"/>
      <c r="K553" s="27"/>
      <c r="L553" s="27"/>
      <c r="M553" s="27"/>
    </row>
    <row r="554" spans="1:13" s="7" customFormat="1" ht="15.75" customHeight="1" x14ac:dyDescent="0.2">
      <c r="A554" s="94"/>
      <c r="B554" s="94"/>
      <c r="C554" s="95">
        <f t="shared" ref="C554:M554" si="1333">SUM(C552:C553)</f>
        <v>10087</v>
      </c>
      <c r="D554" s="95">
        <f t="shared" si="1333"/>
        <v>1498</v>
      </c>
      <c r="E554" s="95">
        <f t="shared" si="1333"/>
        <v>1207</v>
      </c>
      <c r="F554" s="95">
        <f t="shared" si="1333"/>
        <v>291</v>
      </c>
      <c r="G554" s="95">
        <f t="shared" si="1333"/>
        <v>8589</v>
      </c>
      <c r="H554" s="95">
        <f t="shared" si="1333"/>
        <v>0</v>
      </c>
      <c r="I554" s="95">
        <f t="shared" si="1333"/>
        <v>0</v>
      </c>
      <c r="J554" s="95">
        <f t="shared" si="1333"/>
        <v>0</v>
      </c>
      <c r="K554" s="95">
        <f t="shared" si="1333"/>
        <v>0</v>
      </c>
      <c r="L554" s="95">
        <f t="shared" si="1333"/>
        <v>0</v>
      </c>
      <c r="M554" s="95">
        <f t="shared" si="1333"/>
        <v>0</v>
      </c>
    </row>
    <row r="555" spans="1:13" s="7" customFormat="1" ht="15.75" customHeight="1" x14ac:dyDescent="0.2">
      <c r="A555" s="26" t="s">
        <v>128</v>
      </c>
      <c r="B555" s="26" t="s">
        <v>198</v>
      </c>
      <c r="C555" s="27">
        <f t="shared" ref="C555:C570" si="1334">SUM(D555,G555,H555:M555)</f>
        <v>392000</v>
      </c>
      <c r="D555" s="27">
        <f t="shared" ref="D555:D570" si="1335">SUM(E555:F555)</f>
        <v>0</v>
      </c>
      <c r="E555" s="27"/>
      <c r="F555" s="27"/>
      <c r="G555" s="27"/>
      <c r="H555" s="27"/>
      <c r="I555" s="27"/>
      <c r="J555" s="27"/>
      <c r="K555" s="27">
        <v>392000</v>
      </c>
      <c r="L555" s="27"/>
      <c r="M555" s="27"/>
    </row>
    <row r="556" spans="1:13" s="7" customFormat="1" ht="15.75" customHeight="1" x14ac:dyDescent="0.2">
      <c r="A556" s="25"/>
      <c r="B556" s="25"/>
      <c r="C556" s="27">
        <f>D556+G556+H556+I556+J556+K556+L556+M556</f>
        <v>-10000</v>
      </c>
      <c r="D556" s="27">
        <f>SUM(E556,F556)</f>
        <v>0</v>
      </c>
      <c r="E556" s="28"/>
      <c r="F556" s="29"/>
      <c r="G556" s="29"/>
      <c r="H556" s="27"/>
      <c r="I556" s="27"/>
      <c r="J556" s="27"/>
      <c r="K556" s="27">
        <v>-10000</v>
      </c>
      <c r="L556" s="27"/>
      <c r="M556" s="27"/>
    </row>
    <row r="557" spans="1:13" s="7" customFormat="1" ht="15.75" customHeight="1" x14ac:dyDescent="0.2">
      <c r="A557" s="94"/>
      <c r="B557" s="94"/>
      <c r="C557" s="95">
        <f t="shared" ref="C557:M557" si="1336">SUM(C555:C556)</f>
        <v>382000</v>
      </c>
      <c r="D557" s="95">
        <f t="shared" si="1336"/>
        <v>0</v>
      </c>
      <c r="E557" s="95">
        <f t="shared" si="1336"/>
        <v>0</v>
      </c>
      <c r="F557" s="95">
        <f t="shared" si="1336"/>
        <v>0</v>
      </c>
      <c r="G557" s="95">
        <f t="shared" si="1336"/>
        <v>0</v>
      </c>
      <c r="H557" s="95">
        <f t="shared" si="1336"/>
        <v>0</v>
      </c>
      <c r="I557" s="95">
        <f t="shared" si="1336"/>
        <v>0</v>
      </c>
      <c r="J557" s="95">
        <f t="shared" si="1336"/>
        <v>0</v>
      </c>
      <c r="K557" s="95">
        <f t="shared" si="1336"/>
        <v>382000</v>
      </c>
      <c r="L557" s="95">
        <f t="shared" si="1336"/>
        <v>0</v>
      </c>
      <c r="M557" s="95">
        <f t="shared" si="1336"/>
        <v>0</v>
      </c>
    </row>
    <row r="558" spans="1:13" s="7" customFormat="1" ht="27" customHeight="1" x14ac:dyDescent="0.2">
      <c r="A558" s="26" t="s">
        <v>128</v>
      </c>
      <c r="B558" s="26" t="s">
        <v>185</v>
      </c>
      <c r="C558" s="27">
        <f t="shared" si="1334"/>
        <v>40000</v>
      </c>
      <c r="D558" s="27">
        <f t="shared" si="1335"/>
        <v>0</v>
      </c>
      <c r="E558" s="27"/>
      <c r="F558" s="27"/>
      <c r="G558" s="27"/>
      <c r="H558" s="27"/>
      <c r="I558" s="27"/>
      <c r="J558" s="27"/>
      <c r="K558" s="27">
        <v>40000</v>
      </c>
      <c r="L558" s="27"/>
      <c r="M558" s="27"/>
    </row>
    <row r="559" spans="1:13" s="7" customFormat="1" ht="15.75" customHeight="1" x14ac:dyDescent="0.2">
      <c r="A559" s="25"/>
      <c r="B559" s="25"/>
      <c r="C559" s="27">
        <f>D559+G559+H559+I559+J559+K559+L559+M559</f>
        <v>0</v>
      </c>
      <c r="D559" s="27">
        <f>SUM(E559,F559)</f>
        <v>0</v>
      </c>
      <c r="E559" s="28"/>
      <c r="F559" s="29"/>
      <c r="G559" s="29"/>
      <c r="H559" s="27"/>
      <c r="I559" s="27"/>
      <c r="J559" s="27"/>
      <c r="K559" s="27"/>
      <c r="L559" s="27"/>
      <c r="M559" s="27"/>
    </row>
    <row r="560" spans="1:13" s="7" customFormat="1" ht="15.75" customHeight="1" x14ac:dyDescent="0.2">
      <c r="A560" s="94"/>
      <c r="B560" s="94"/>
      <c r="C560" s="95">
        <f t="shared" ref="C560:M560" si="1337">SUM(C558:C559)</f>
        <v>40000</v>
      </c>
      <c r="D560" s="95">
        <f t="shared" si="1337"/>
        <v>0</v>
      </c>
      <c r="E560" s="95">
        <f t="shared" si="1337"/>
        <v>0</v>
      </c>
      <c r="F560" s="95">
        <f t="shared" si="1337"/>
        <v>0</v>
      </c>
      <c r="G560" s="95">
        <f t="shared" si="1337"/>
        <v>0</v>
      </c>
      <c r="H560" s="95">
        <f t="shared" si="1337"/>
        <v>0</v>
      </c>
      <c r="I560" s="95">
        <f t="shared" si="1337"/>
        <v>0</v>
      </c>
      <c r="J560" s="95">
        <f t="shared" si="1337"/>
        <v>0</v>
      </c>
      <c r="K560" s="95">
        <f t="shared" si="1337"/>
        <v>40000</v>
      </c>
      <c r="L560" s="95">
        <f t="shared" si="1337"/>
        <v>0</v>
      </c>
      <c r="M560" s="95">
        <f t="shared" si="1337"/>
        <v>0</v>
      </c>
    </row>
    <row r="561" spans="1:13" s="7" customFormat="1" ht="27" customHeight="1" x14ac:dyDescent="0.2">
      <c r="A561" s="26" t="s">
        <v>128</v>
      </c>
      <c r="B561" s="26" t="s">
        <v>220</v>
      </c>
      <c r="C561" s="27">
        <f t="shared" si="1334"/>
        <v>50000</v>
      </c>
      <c r="D561" s="27">
        <f t="shared" si="1335"/>
        <v>0</v>
      </c>
      <c r="E561" s="27"/>
      <c r="F561" s="27"/>
      <c r="G561" s="27"/>
      <c r="H561" s="27"/>
      <c r="I561" s="27"/>
      <c r="J561" s="27"/>
      <c r="K561" s="29">
        <v>50000</v>
      </c>
      <c r="L561" s="27"/>
      <c r="M561" s="27"/>
    </row>
    <row r="562" spans="1:13" s="7" customFormat="1" ht="15.75" customHeight="1" x14ac:dyDescent="0.2">
      <c r="A562" s="25"/>
      <c r="B562" s="25"/>
      <c r="C562" s="27">
        <f>D562+G562+H562+I562+J562+K562+L562+M562</f>
        <v>0</v>
      </c>
      <c r="D562" s="27">
        <f>SUM(E562,F562)</f>
        <v>0</v>
      </c>
      <c r="E562" s="28"/>
      <c r="F562" s="29"/>
      <c r="G562" s="29"/>
      <c r="H562" s="27"/>
      <c r="I562" s="27"/>
      <c r="J562" s="27"/>
      <c r="K562" s="27"/>
      <c r="L562" s="27"/>
      <c r="M562" s="27"/>
    </row>
    <row r="563" spans="1:13" s="7" customFormat="1" ht="15.75" customHeight="1" x14ac:dyDescent="0.2">
      <c r="A563" s="94"/>
      <c r="B563" s="94"/>
      <c r="C563" s="95">
        <f t="shared" ref="C563:M563" si="1338">SUM(C561:C562)</f>
        <v>50000</v>
      </c>
      <c r="D563" s="95">
        <f t="shared" si="1338"/>
        <v>0</v>
      </c>
      <c r="E563" s="95">
        <f t="shared" si="1338"/>
        <v>0</v>
      </c>
      <c r="F563" s="95">
        <f t="shared" si="1338"/>
        <v>0</v>
      </c>
      <c r="G563" s="95">
        <f t="shared" si="1338"/>
        <v>0</v>
      </c>
      <c r="H563" s="95">
        <f t="shared" si="1338"/>
        <v>0</v>
      </c>
      <c r="I563" s="95">
        <f t="shared" si="1338"/>
        <v>0</v>
      </c>
      <c r="J563" s="95">
        <f t="shared" si="1338"/>
        <v>0</v>
      </c>
      <c r="K563" s="95">
        <f t="shared" si="1338"/>
        <v>50000</v>
      </c>
      <c r="L563" s="95">
        <f t="shared" si="1338"/>
        <v>0</v>
      </c>
      <c r="M563" s="95">
        <f t="shared" si="1338"/>
        <v>0</v>
      </c>
    </row>
    <row r="564" spans="1:13" s="7" customFormat="1" ht="27.75" customHeight="1" x14ac:dyDescent="0.2">
      <c r="A564" s="26" t="s">
        <v>129</v>
      </c>
      <c r="B564" s="26" t="s">
        <v>178</v>
      </c>
      <c r="C564" s="27">
        <f t="shared" si="1334"/>
        <v>250000</v>
      </c>
      <c r="D564" s="27">
        <f t="shared" si="1335"/>
        <v>0</v>
      </c>
      <c r="E564" s="27"/>
      <c r="F564" s="27"/>
      <c r="G564" s="27"/>
      <c r="H564" s="27"/>
      <c r="I564" s="27"/>
      <c r="J564" s="27"/>
      <c r="K564" s="27"/>
      <c r="L564" s="27">
        <v>250000</v>
      </c>
      <c r="M564" s="27"/>
    </row>
    <row r="565" spans="1:13" s="7" customFormat="1" ht="15.75" customHeight="1" x14ac:dyDescent="0.2">
      <c r="A565" s="25"/>
      <c r="B565" s="25"/>
      <c r="C565" s="27">
        <f>D565+G565+H565+I565+J565+K565+L565+M565</f>
        <v>0</v>
      </c>
      <c r="D565" s="27">
        <f>SUM(E565,F565)</f>
        <v>0</v>
      </c>
      <c r="E565" s="28"/>
      <c r="F565" s="29"/>
      <c r="G565" s="29"/>
      <c r="H565" s="27"/>
      <c r="I565" s="27"/>
      <c r="J565" s="27"/>
      <c r="K565" s="27"/>
      <c r="L565" s="27"/>
      <c r="M565" s="27"/>
    </row>
    <row r="566" spans="1:13" s="7" customFormat="1" ht="15.75" customHeight="1" x14ac:dyDescent="0.2">
      <c r="A566" s="94"/>
      <c r="B566" s="94"/>
      <c r="C566" s="95">
        <f t="shared" ref="C566:M566" si="1339">SUM(C564:C565)</f>
        <v>250000</v>
      </c>
      <c r="D566" s="95">
        <f t="shared" si="1339"/>
        <v>0</v>
      </c>
      <c r="E566" s="95">
        <f t="shared" si="1339"/>
        <v>0</v>
      </c>
      <c r="F566" s="95">
        <f t="shared" si="1339"/>
        <v>0</v>
      </c>
      <c r="G566" s="95">
        <f t="shared" si="1339"/>
        <v>0</v>
      </c>
      <c r="H566" s="95">
        <f t="shared" si="1339"/>
        <v>0</v>
      </c>
      <c r="I566" s="95">
        <f t="shared" si="1339"/>
        <v>0</v>
      </c>
      <c r="J566" s="95">
        <f t="shared" si="1339"/>
        <v>0</v>
      </c>
      <c r="K566" s="95">
        <f t="shared" si="1339"/>
        <v>0</v>
      </c>
      <c r="L566" s="95">
        <f t="shared" si="1339"/>
        <v>250000</v>
      </c>
      <c r="M566" s="95">
        <f t="shared" si="1339"/>
        <v>0</v>
      </c>
    </row>
    <row r="567" spans="1:13" s="7" customFormat="1" ht="28.5" customHeight="1" x14ac:dyDescent="0.2">
      <c r="A567" s="65" t="s">
        <v>129</v>
      </c>
      <c r="B567" s="26" t="s">
        <v>87</v>
      </c>
      <c r="C567" s="27">
        <f t="shared" si="1334"/>
        <v>15000</v>
      </c>
      <c r="D567" s="27">
        <f t="shared" si="1335"/>
        <v>0</v>
      </c>
      <c r="E567" s="27"/>
      <c r="F567" s="27"/>
      <c r="G567" s="27"/>
      <c r="H567" s="29">
        <v>15000</v>
      </c>
      <c r="I567" s="27"/>
      <c r="J567" s="27"/>
      <c r="K567" s="27"/>
      <c r="L567" s="27"/>
      <c r="M567" s="27"/>
    </row>
    <row r="568" spans="1:13" s="7" customFormat="1" ht="15.75" customHeight="1" x14ac:dyDescent="0.2">
      <c r="A568" s="25"/>
      <c r="B568" s="25"/>
      <c r="C568" s="27">
        <f>D568+G568+H568+I568+J568+K568+L568+M568</f>
        <v>0</v>
      </c>
      <c r="D568" s="27">
        <f>SUM(E568,F568)</f>
        <v>0</v>
      </c>
      <c r="E568" s="28"/>
      <c r="F568" s="29"/>
      <c r="G568" s="29"/>
      <c r="H568" s="27"/>
      <c r="I568" s="27"/>
      <c r="J568" s="27"/>
      <c r="K568" s="27"/>
      <c r="L568" s="27"/>
      <c r="M568" s="27"/>
    </row>
    <row r="569" spans="1:13" s="7" customFormat="1" ht="15.75" customHeight="1" x14ac:dyDescent="0.2">
      <c r="A569" s="94"/>
      <c r="B569" s="94"/>
      <c r="C569" s="95">
        <f t="shared" ref="C569:M569" si="1340">SUM(C567:C568)</f>
        <v>15000</v>
      </c>
      <c r="D569" s="95">
        <f t="shared" si="1340"/>
        <v>0</v>
      </c>
      <c r="E569" s="95">
        <f t="shared" si="1340"/>
        <v>0</v>
      </c>
      <c r="F569" s="95">
        <f t="shared" si="1340"/>
        <v>0</v>
      </c>
      <c r="G569" s="95">
        <f t="shared" si="1340"/>
        <v>0</v>
      </c>
      <c r="H569" s="95">
        <f t="shared" si="1340"/>
        <v>15000</v>
      </c>
      <c r="I569" s="95">
        <f t="shared" si="1340"/>
        <v>0</v>
      </c>
      <c r="J569" s="95">
        <f t="shared" si="1340"/>
        <v>0</v>
      </c>
      <c r="K569" s="95">
        <f t="shared" si="1340"/>
        <v>0</v>
      </c>
      <c r="L569" s="95">
        <f t="shared" si="1340"/>
        <v>0</v>
      </c>
      <c r="M569" s="95">
        <f t="shared" si="1340"/>
        <v>0</v>
      </c>
    </row>
    <row r="570" spans="1:13" s="7" customFormat="1" ht="15.75" customHeight="1" x14ac:dyDescent="0.2">
      <c r="A570" s="66">
        <v>10.92</v>
      </c>
      <c r="B570" s="26" t="s">
        <v>191</v>
      </c>
      <c r="C570" s="27">
        <f t="shared" si="1334"/>
        <v>50000</v>
      </c>
      <c r="D570" s="27">
        <f t="shared" si="1335"/>
        <v>0</v>
      </c>
      <c r="E570" s="27"/>
      <c r="F570" s="27"/>
      <c r="G570" s="27">
        <v>50000</v>
      </c>
      <c r="H570" s="29"/>
      <c r="I570" s="27"/>
      <c r="J570" s="27"/>
      <c r="K570" s="27"/>
      <c r="L570" s="27"/>
      <c r="M570" s="27"/>
    </row>
    <row r="571" spans="1:13" s="7" customFormat="1" ht="15.75" customHeight="1" x14ac:dyDescent="0.2">
      <c r="A571" s="25"/>
      <c r="B571" s="25"/>
      <c r="C571" s="27">
        <f>D571+G571+H571+I571+J571+K571+L571+M571</f>
        <v>0</v>
      </c>
      <c r="D571" s="27">
        <f>SUM(E571,F571)</f>
        <v>6220</v>
      </c>
      <c r="E571" s="28">
        <v>5000</v>
      </c>
      <c r="F571" s="29">
        <v>1220</v>
      </c>
      <c r="G571" s="29">
        <v>-6220</v>
      </c>
      <c r="H571" s="27"/>
      <c r="I571" s="27"/>
      <c r="J571" s="27"/>
      <c r="K571" s="27"/>
      <c r="L571" s="27"/>
      <c r="M571" s="27"/>
    </row>
    <row r="572" spans="1:13" s="7" customFormat="1" ht="15.75" customHeight="1" x14ac:dyDescent="0.2">
      <c r="A572" s="94"/>
      <c r="B572" s="94"/>
      <c r="C572" s="95">
        <f t="shared" ref="C572:M572" si="1341">SUM(C570:C571)</f>
        <v>50000</v>
      </c>
      <c r="D572" s="95">
        <f t="shared" si="1341"/>
        <v>6220</v>
      </c>
      <c r="E572" s="95">
        <f t="shared" si="1341"/>
        <v>5000</v>
      </c>
      <c r="F572" s="95">
        <f t="shared" si="1341"/>
        <v>1220</v>
      </c>
      <c r="G572" s="95">
        <f t="shared" si="1341"/>
        <v>43780</v>
      </c>
      <c r="H572" s="95">
        <f t="shared" si="1341"/>
        <v>0</v>
      </c>
      <c r="I572" s="95">
        <f t="shared" si="1341"/>
        <v>0</v>
      </c>
      <c r="J572" s="95">
        <f t="shared" si="1341"/>
        <v>0</v>
      </c>
      <c r="K572" s="95">
        <f t="shared" si="1341"/>
        <v>0</v>
      </c>
      <c r="L572" s="95">
        <f t="shared" si="1341"/>
        <v>0</v>
      </c>
      <c r="M572" s="95">
        <f t="shared" si="1341"/>
        <v>0</v>
      </c>
    </row>
    <row r="573" spans="1:13" s="7" customFormat="1" ht="15.75" customHeight="1" x14ac:dyDescent="0.2">
      <c r="A573" s="66">
        <v>10.92</v>
      </c>
      <c r="B573" s="26" t="s">
        <v>194</v>
      </c>
      <c r="C573" s="27">
        <f t="shared" ref="C573:C576" si="1342">SUM(D573,G573,H573:M573)</f>
        <v>28743</v>
      </c>
      <c r="D573" s="27">
        <f t="shared" ref="D573:D576" si="1343">SUM(E573:F573)</f>
        <v>1985</v>
      </c>
      <c r="E573" s="27">
        <v>1600</v>
      </c>
      <c r="F573" s="27">
        <v>385</v>
      </c>
      <c r="G573" s="27">
        <v>26758</v>
      </c>
      <c r="H573" s="29"/>
      <c r="I573" s="27"/>
      <c r="J573" s="27"/>
      <c r="K573" s="27"/>
      <c r="L573" s="27"/>
      <c r="M573" s="27"/>
    </row>
    <row r="574" spans="1:13" s="7" customFormat="1" ht="15.75" customHeight="1" x14ac:dyDescent="0.2">
      <c r="A574" s="25"/>
      <c r="B574" s="25"/>
      <c r="C574" s="27">
        <f>D574+G574+H574+I574+J574+K574+L574+M574</f>
        <v>0</v>
      </c>
      <c r="D574" s="27">
        <f>SUM(E574,F574)</f>
        <v>0</v>
      </c>
      <c r="E574" s="28"/>
      <c r="F574" s="29"/>
      <c r="G574" s="29"/>
      <c r="H574" s="27"/>
      <c r="I574" s="27"/>
      <c r="J574" s="27"/>
      <c r="K574" s="27"/>
      <c r="L574" s="27"/>
      <c r="M574" s="27"/>
    </row>
    <row r="575" spans="1:13" s="7" customFormat="1" ht="15.75" customHeight="1" x14ac:dyDescent="0.2">
      <c r="A575" s="94"/>
      <c r="B575" s="94"/>
      <c r="C575" s="95">
        <f t="shared" ref="C575:M575" si="1344">SUM(C573:C574)</f>
        <v>28743</v>
      </c>
      <c r="D575" s="95">
        <f t="shared" si="1344"/>
        <v>1985</v>
      </c>
      <c r="E575" s="95">
        <f t="shared" si="1344"/>
        <v>1600</v>
      </c>
      <c r="F575" s="95">
        <f t="shared" si="1344"/>
        <v>385</v>
      </c>
      <c r="G575" s="95">
        <f t="shared" si="1344"/>
        <v>26758</v>
      </c>
      <c r="H575" s="95">
        <f t="shared" si="1344"/>
        <v>0</v>
      </c>
      <c r="I575" s="95">
        <f t="shared" si="1344"/>
        <v>0</v>
      </c>
      <c r="J575" s="95">
        <f t="shared" si="1344"/>
        <v>0</v>
      </c>
      <c r="K575" s="95">
        <f t="shared" si="1344"/>
        <v>0</v>
      </c>
      <c r="L575" s="95">
        <f t="shared" si="1344"/>
        <v>0</v>
      </c>
      <c r="M575" s="95">
        <f t="shared" si="1344"/>
        <v>0</v>
      </c>
    </row>
    <row r="576" spans="1:13" s="7" customFormat="1" ht="15.75" customHeight="1" x14ac:dyDescent="0.2">
      <c r="A576" s="66">
        <v>10.92</v>
      </c>
      <c r="B576" s="26" t="s">
        <v>195</v>
      </c>
      <c r="C576" s="27">
        <f t="shared" si="1342"/>
        <v>205459</v>
      </c>
      <c r="D576" s="27">
        <f t="shared" si="1343"/>
        <v>0</v>
      </c>
      <c r="E576" s="27"/>
      <c r="F576" s="27"/>
      <c r="G576" s="27"/>
      <c r="H576" s="29"/>
      <c r="I576" s="27"/>
      <c r="J576" s="27">
        <v>205459</v>
      </c>
      <c r="K576" s="27"/>
      <c r="L576" s="27"/>
      <c r="M576" s="27"/>
    </row>
    <row r="577" spans="1:16" s="7" customFormat="1" ht="15.75" customHeight="1" x14ac:dyDescent="0.2">
      <c r="A577" s="25"/>
      <c r="B577" s="25"/>
      <c r="C577" s="27">
        <f>D577+G577+H577+I577+J577+K577+L577+M577</f>
        <v>0</v>
      </c>
      <c r="D577" s="27">
        <f>SUM(E577,F577)</f>
        <v>1241</v>
      </c>
      <c r="E577" s="28">
        <v>1000</v>
      </c>
      <c r="F577" s="29">
        <v>241</v>
      </c>
      <c r="G577" s="29">
        <v>243</v>
      </c>
      <c r="H577" s="27"/>
      <c r="I577" s="27"/>
      <c r="J577" s="27">
        <v>-1484</v>
      </c>
      <c r="K577" s="27"/>
      <c r="L577" s="27"/>
      <c r="M577" s="27"/>
    </row>
    <row r="578" spans="1:16" s="7" customFormat="1" ht="15.75" customHeight="1" x14ac:dyDescent="0.2">
      <c r="A578" s="94"/>
      <c r="B578" s="94"/>
      <c r="C578" s="95">
        <f t="shared" ref="C578:M578" si="1345">SUM(C576:C577)</f>
        <v>205459</v>
      </c>
      <c r="D578" s="95">
        <f t="shared" si="1345"/>
        <v>1241</v>
      </c>
      <c r="E578" s="95">
        <f t="shared" si="1345"/>
        <v>1000</v>
      </c>
      <c r="F578" s="95">
        <f t="shared" si="1345"/>
        <v>241</v>
      </c>
      <c r="G578" s="95">
        <f t="shared" si="1345"/>
        <v>243</v>
      </c>
      <c r="H578" s="95">
        <f t="shared" si="1345"/>
        <v>0</v>
      </c>
      <c r="I578" s="95">
        <f t="shared" si="1345"/>
        <v>0</v>
      </c>
      <c r="J578" s="95">
        <f t="shared" si="1345"/>
        <v>203975</v>
      </c>
      <c r="K578" s="95">
        <f t="shared" si="1345"/>
        <v>0</v>
      </c>
      <c r="L578" s="95">
        <f t="shared" si="1345"/>
        <v>0</v>
      </c>
      <c r="M578" s="95">
        <f t="shared" si="1345"/>
        <v>0</v>
      </c>
    </row>
    <row r="579" spans="1:16" s="12" customFormat="1" ht="15.75" customHeight="1" x14ac:dyDescent="0.2">
      <c r="A579" s="67"/>
      <c r="B579" s="67" t="s">
        <v>0</v>
      </c>
      <c r="C579" s="67">
        <f t="shared" ref="C579:M579" si="1346">SUM(C67,C80,C116,C134,C245,C248,C375,C378,C525)</f>
        <v>42063823</v>
      </c>
      <c r="D579" s="67">
        <f t="shared" si="1346"/>
        <v>12800219</v>
      </c>
      <c r="E579" s="67">
        <f t="shared" si="1346"/>
        <v>10276809</v>
      </c>
      <c r="F579" s="67">
        <f t="shared" si="1346"/>
        <v>2523410</v>
      </c>
      <c r="G579" s="67">
        <f t="shared" si="1346"/>
        <v>8276805</v>
      </c>
      <c r="H579" s="67">
        <f t="shared" si="1346"/>
        <v>1073411</v>
      </c>
      <c r="I579" s="67">
        <f t="shared" si="1346"/>
        <v>10000</v>
      </c>
      <c r="J579" s="67">
        <f t="shared" si="1346"/>
        <v>18457487</v>
      </c>
      <c r="K579" s="67">
        <f t="shared" si="1346"/>
        <v>639761</v>
      </c>
      <c r="L579" s="67">
        <f t="shared" si="1346"/>
        <v>806140</v>
      </c>
      <c r="M579" s="67">
        <f t="shared" si="1346"/>
        <v>0</v>
      </c>
    </row>
    <row r="580" spans="1:16" s="7" customFormat="1" ht="15.75" customHeight="1" x14ac:dyDescent="0.2">
      <c r="A580" s="98"/>
      <c r="B580" s="98"/>
      <c r="C580" s="99">
        <f>D580+G580+H580+I580+J580+K580+L580+M580</f>
        <v>174210</v>
      </c>
      <c r="D580" s="99">
        <f>SUM(E580,F580)</f>
        <v>113198</v>
      </c>
      <c r="E580" s="100">
        <f>SUM(E526,E379,E376,E249,E246,E135,E117,E81,E68)</f>
        <v>90397</v>
      </c>
      <c r="F580" s="100">
        <f t="shared" ref="F580:M580" si="1347">SUM(F526,F379,F376,F249,F246,F135,F117,F81,F68)</f>
        <v>22801</v>
      </c>
      <c r="G580" s="100">
        <f t="shared" si="1347"/>
        <v>91114</v>
      </c>
      <c r="H580" s="100">
        <f t="shared" si="1347"/>
        <v>0</v>
      </c>
      <c r="I580" s="100">
        <f t="shared" si="1347"/>
        <v>0</v>
      </c>
      <c r="J580" s="100">
        <f t="shared" si="1347"/>
        <v>-20142</v>
      </c>
      <c r="K580" s="100">
        <f t="shared" si="1347"/>
        <v>-10000</v>
      </c>
      <c r="L580" s="100">
        <f t="shared" si="1347"/>
        <v>40</v>
      </c>
      <c r="M580" s="100">
        <f t="shared" si="1347"/>
        <v>0</v>
      </c>
    </row>
    <row r="581" spans="1:16" s="7" customFormat="1" ht="15.75" customHeight="1" x14ac:dyDescent="0.2">
      <c r="A581" s="92"/>
      <c r="B581" s="92"/>
      <c r="C581" s="95">
        <f>SUM(C579,C580)</f>
        <v>42238033</v>
      </c>
      <c r="D581" s="95">
        <f t="shared" ref="D581:M581" si="1348">SUM(D579,D580)</f>
        <v>12913417</v>
      </c>
      <c r="E581" s="95">
        <f t="shared" si="1348"/>
        <v>10367206</v>
      </c>
      <c r="F581" s="95">
        <f t="shared" si="1348"/>
        <v>2546211</v>
      </c>
      <c r="G581" s="95">
        <f t="shared" si="1348"/>
        <v>8367919</v>
      </c>
      <c r="H581" s="95">
        <f t="shared" si="1348"/>
        <v>1073411</v>
      </c>
      <c r="I581" s="95">
        <f t="shared" si="1348"/>
        <v>10000</v>
      </c>
      <c r="J581" s="95">
        <f t="shared" si="1348"/>
        <v>18437345</v>
      </c>
      <c r="K581" s="95">
        <f t="shared" si="1348"/>
        <v>629761</v>
      </c>
      <c r="L581" s="95">
        <f t="shared" si="1348"/>
        <v>806180</v>
      </c>
      <c r="M581" s="95">
        <f t="shared" si="1348"/>
        <v>0</v>
      </c>
    </row>
    <row r="582" spans="1:16" s="12" customFormat="1" ht="15.75" customHeight="1" x14ac:dyDescent="0.2">
      <c r="A582" s="82"/>
      <c r="B582" s="82" t="s">
        <v>214</v>
      </c>
      <c r="C582" s="82">
        <f>C583+C584+C585+C586</f>
        <v>-4160099</v>
      </c>
      <c r="D582" s="83"/>
      <c r="E582" s="83"/>
      <c r="F582" s="83"/>
      <c r="G582" s="83"/>
      <c r="H582" s="83"/>
      <c r="I582" s="83"/>
      <c r="J582" s="83"/>
      <c r="K582" s="83"/>
      <c r="L582" s="83"/>
      <c r="M582" s="83"/>
    </row>
    <row r="583" spans="1:16" s="12" customFormat="1" ht="15.75" customHeight="1" x14ac:dyDescent="0.2">
      <c r="A583" s="34"/>
      <c r="B583" s="68" t="s">
        <v>90</v>
      </c>
      <c r="C583" s="34">
        <v>-2603184</v>
      </c>
      <c r="D583" s="69"/>
      <c r="E583" s="69"/>
      <c r="F583" s="69"/>
      <c r="G583" s="69"/>
      <c r="H583" s="69"/>
      <c r="I583" s="69"/>
      <c r="J583" s="69"/>
      <c r="K583" s="69"/>
      <c r="L583" s="69"/>
      <c r="M583" s="69"/>
    </row>
    <row r="584" spans="1:16" s="12" customFormat="1" ht="25.5" customHeight="1" x14ac:dyDescent="0.2">
      <c r="A584" s="34"/>
      <c r="B584" s="70" t="s">
        <v>181</v>
      </c>
      <c r="C584" s="34">
        <v>-56915</v>
      </c>
      <c r="D584" s="69"/>
      <c r="E584" s="69"/>
      <c r="F584" s="69"/>
      <c r="G584" s="69"/>
      <c r="H584" s="69"/>
      <c r="I584" s="69"/>
      <c r="J584" s="69"/>
      <c r="K584" s="69"/>
      <c r="L584" s="69"/>
      <c r="M584" s="69"/>
    </row>
    <row r="585" spans="1:16" s="12" customFormat="1" ht="30" customHeight="1" x14ac:dyDescent="0.2">
      <c r="A585" s="34"/>
      <c r="B585" s="70" t="s">
        <v>182</v>
      </c>
      <c r="C585" s="34">
        <v>0</v>
      </c>
      <c r="D585" s="69"/>
      <c r="E585" s="69"/>
      <c r="F585" s="69"/>
      <c r="G585" s="69"/>
      <c r="H585" s="69"/>
      <c r="I585" s="69"/>
      <c r="J585" s="69"/>
      <c r="K585" s="69"/>
      <c r="L585" s="69"/>
      <c r="M585" s="69"/>
    </row>
    <row r="586" spans="1:16" s="12" customFormat="1" ht="15.75" customHeight="1" x14ac:dyDescent="0.2">
      <c r="A586" s="34"/>
      <c r="B586" s="37" t="s">
        <v>112</v>
      </c>
      <c r="C586" s="34">
        <v>-1500000</v>
      </c>
      <c r="D586" s="11"/>
      <c r="E586" s="11"/>
      <c r="F586" s="11"/>
      <c r="G586" s="11"/>
      <c r="H586" s="11"/>
      <c r="I586" s="11"/>
      <c r="J586" s="11"/>
      <c r="K586" s="11"/>
      <c r="L586" s="11"/>
      <c r="M586" s="11"/>
    </row>
    <row r="587" spans="1:16" s="7" customFormat="1" ht="15.75" customHeight="1" x14ac:dyDescent="0.2">
      <c r="A587" s="6"/>
      <c r="B587" s="69"/>
      <c r="C587" s="69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6" s="12" customFormat="1" ht="15.75" customHeight="1" x14ac:dyDescent="0.2">
      <c r="A588" s="69"/>
      <c r="C588" s="69"/>
      <c r="E588" s="69"/>
      <c r="F588" s="11"/>
      <c r="G588" s="11"/>
      <c r="H588" s="11"/>
      <c r="I588" s="11"/>
      <c r="J588" s="11"/>
      <c r="K588" s="11"/>
      <c r="L588" s="11"/>
      <c r="M588" s="11"/>
    </row>
    <row r="589" spans="1:16" s="7" customFormat="1" ht="15.75" customHeight="1" x14ac:dyDescent="0.2">
      <c r="A589" s="6"/>
      <c r="B589" s="6" t="s">
        <v>216</v>
      </c>
      <c r="C589" s="71"/>
      <c r="D589" s="6"/>
      <c r="E589" s="6"/>
      <c r="F589" s="1" t="s">
        <v>215</v>
      </c>
      <c r="G589" s="1"/>
      <c r="H589" s="1"/>
      <c r="I589" s="1"/>
      <c r="J589" s="1"/>
      <c r="K589" s="1"/>
      <c r="L589" s="1"/>
      <c r="M589" s="1"/>
    </row>
    <row r="590" spans="1:16" s="7" customFormat="1" ht="15.75" customHeight="1" x14ac:dyDescent="0.2">
      <c r="A590" s="6"/>
      <c r="B590" s="6"/>
      <c r="C590" s="73"/>
      <c r="D590" s="6"/>
      <c r="E590" s="6"/>
      <c r="F590" s="1"/>
      <c r="G590" s="1"/>
      <c r="H590" s="1"/>
      <c r="I590" s="1"/>
      <c r="J590" s="1"/>
      <c r="K590" s="1"/>
      <c r="L590" s="1"/>
      <c r="M590" s="1"/>
      <c r="N590" s="7">
        <f>[1]Sheet1!$E$20+[1]Sheet1!$E$114+[1]Sheet1!$E$115</f>
        <v>46398132</v>
      </c>
    </row>
    <row r="591" spans="1:16" s="7" customFormat="1" ht="15.75" customHeight="1" x14ac:dyDescent="0.2">
      <c r="A591" s="6"/>
      <c r="B591" s="6"/>
      <c r="C591" s="6"/>
      <c r="D591" s="6"/>
      <c r="E591" s="6"/>
      <c r="F591" s="1"/>
      <c r="G591" s="1"/>
      <c r="H591" s="1"/>
      <c r="I591" s="1"/>
      <c r="J591" s="1"/>
      <c r="K591" s="1"/>
      <c r="L591" s="1"/>
      <c r="M591" s="1"/>
      <c r="N591" s="7">
        <f>C581-C583-C584-C586</f>
        <v>46398132</v>
      </c>
      <c r="P591" s="7">
        <f>N590-N591</f>
        <v>0</v>
      </c>
    </row>
    <row r="592" spans="1:16" s="7" customFormat="1" ht="15.75" customHeight="1" x14ac:dyDescent="0.2">
      <c r="A592" s="6"/>
      <c r="B592" s="6"/>
      <c r="C592" s="6"/>
      <c r="D592" s="6"/>
      <c r="E592" s="6"/>
      <c r="F592" s="1"/>
      <c r="G592" s="1"/>
      <c r="H592" s="1"/>
      <c r="I592" s="1"/>
      <c r="J592" s="1"/>
      <c r="K592" s="1"/>
      <c r="L592" s="1"/>
      <c r="M592" s="1"/>
    </row>
    <row r="593" spans="1:13" s="7" customFormat="1" ht="15.75" customHeight="1" x14ac:dyDescent="0.2">
      <c r="A593" s="72"/>
      <c r="B593" s="6"/>
      <c r="C593" s="6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s="7" customFormat="1" ht="15.75" customHeight="1" x14ac:dyDescent="0.2">
      <c r="A594" s="72"/>
      <c r="B594" s="6"/>
      <c r="C594" s="6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s="7" customFormat="1" ht="15.75" customHeight="1" x14ac:dyDescent="0.2">
      <c r="A595" s="72"/>
      <c r="B595" s="6"/>
      <c r="C595" s="6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s="7" customFormat="1" ht="15.75" customHeight="1" x14ac:dyDescent="0.2">
      <c r="A596" s="72"/>
      <c r="B596" s="6"/>
      <c r="C596" s="6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s="7" customFormat="1" ht="15.75" customHeight="1" x14ac:dyDescent="0.2">
      <c r="A597" s="72"/>
      <c r="B597" s="6"/>
      <c r="C597" s="6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s="7" customFormat="1" ht="15.75" customHeight="1" x14ac:dyDescent="0.2">
      <c r="A598" s="6"/>
      <c r="B598" s="6"/>
      <c r="C598" s="6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s="7" customFormat="1" ht="15.75" customHeight="1" x14ac:dyDescent="0.2">
      <c r="A599" s="6"/>
      <c r="B599" s="6"/>
      <c r="C599" s="6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s="7" customFormat="1" ht="15.75" customHeight="1" x14ac:dyDescent="0.2">
      <c r="A600" s="6"/>
      <c r="B600" s="6"/>
      <c r="C600" s="6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s="7" customFormat="1" ht="15.75" customHeight="1" x14ac:dyDescent="0.2">
      <c r="A601" s="6"/>
      <c r="B601" s="6"/>
      <c r="C601" s="6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s="7" customFormat="1" ht="15.75" customHeight="1" x14ac:dyDescent="0.2">
      <c r="A602" s="6"/>
      <c r="B602" s="6"/>
      <c r="C602" s="6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s="7" customFormat="1" ht="15.75" customHeight="1" x14ac:dyDescent="0.2">
      <c r="A603" s="6"/>
      <c r="B603" s="6"/>
      <c r="C603" s="6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s="7" customFormat="1" ht="15.75" customHeight="1" x14ac:dyDescent="0.2">
      <c r="A604" s="6"/>
      <c r="B604" s="6"/>
      <c r="C604" s="6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s="7" customFormat="1" ht="15.75" customHeight="1" x14ac:dyDescent="0.2">
      <c r="A605" s="6"/>
      <c r="B605" s="6"/>
      <c r="C605" s="6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s="7" customFormat="1" ht="15.75" customHeight="1" x14ac:dyDescent="0.2">
      <c r="A606" s="6"/>
      <c r="B606" s="6"/>
      <c r="C606" s="6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s="7" customFormat="1" ht="15.75" customHeight="1" x14ac:dyDescent="0.2">
      <c r="A607" s="6"/>
      <c r="B607" s="6"/>
      <c r="C607" s="6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s="7" customFormat="1" ht="15.75" customHeight="1" x14ac:dyDescent="0.2">
      <c r="A608" s="6"/>
      <c r="B608" s="6"/>
      <c r="C608" s="6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s="7" customFormat="1" ht="15.75" customHeight="1" x14ac:dyDescent="0.2">
      <c r="A609" s="6"/>
      <c r="B609" s="6"/>
      <c r="C609" s="6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s="7" customFormat="1" ht="15.75" customHeight="1" x14ac:dyDescent="0.2">
      <c r="A610" s="6"/>
      <c r="B610" s="6"/>
      <c r="C610" s="6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s="7" customFormat="1" ht="15.75" customHeight="1" x14ac:dyDescent="0.2">
      <c r="A611" s="6"/>
      <c r="B611" s="6"/>
      <c r="C611" s="6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s="7" customFormat="1" ht="15.75" customHeight="1" x14ac:dyDescent="0.2">
      <c r="A612" s="6"/>
      <c r="B612" s="6"/>
      <c r="C612" s="6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s="7" customFormat="1" ht="15.75" customHeight="1" x14ac:dyDescent="0.2">
      <c r="A613" s="6"/>
      <c r="B613" s="6"/>
      <c r="C613" s="6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s="7" customFormat="1" ht="15.75" customHeight="1" x14ac:dyDescent="0.2">
      <c r="A614" s="6"/>
      <c r="B614" s="6"/>
      <c r="C614" s="6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s="7" customFormat="1" ht="15.75" customHeight="1" x14ac:dyDescent="0.2">
      <c r="A615" s="6"/>
      <c r="B615" s="6"/>
      <c r="C615" s="6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s="7" customFormat="1" ht="15.75" customHeight="1" x14ac:dyDescent="0.2">
      <c r="A616" s="6"/>
      <c r="B616" s="6"/>
      <c r="C616" s="6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s="7" customFormat="1" ht="15.75" customHeight="1" x14ac:dyDescent="0.2">
      <c r="A617" s="6"/>
      <c r="B617" s="6"/>
      <c r="C617" s="6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s="7" customFormat="1" ht="15.75" customHeight="1" x14ac:dyDescent="0.2">
      <c r="A618" s="6"/>
      <c r="B618" s="6"/>
      <c r="C618" s="6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s="7" customFormat="1" ht="15.75" customHeight="1" x14ac:dyDescent="0.2">
      <c r="A619" s="6"/>
      <c r="B619" s="6"/>
      <c r="C619" s="6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s="7" customFormat="1" ht="15.75" customHeight="1" x14ac:dyDescent="0.2">
      <c r="A620" s="6"/>
      <c r="B620" s="6"/>
      <c r="C620" s="6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s="7" customFormat="1" ht="15.75" customHeight="1" x14ac:dyDescent="0.2">
      <c r="A621" s="6"/>
      <c r="B621" s="6"/>
      <c r="C621" s="6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s="7" customFormat="1" ht="15.75" customHeight="1" x14ac:dyDescent="0.2">
      <c r="A622" s="6"/>
      <c r="B622" s="6"/>
      <c r="C622" s="6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s="7" customFormat="1" ht="15.75" customHeight="1" x14ac:dyDescent="0.2">
      <c r="A623" s="6"/>
      <c r="B623" s="6"/>
      <c r="C623" s="6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s="7" customFormat="1" ht="15.75" customHeight="1" x14ac:dyDescent="0.2">
      <c r="A624" s="6"/>
      <c r="B624" s="6"/>
      <c r="C624" s="6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s="7" customFormat="1" ht="15.75" customHeight="1" x14ac:dyDescent="0.2">
      <c r="A625" s="6"/>
      <c r="B625" s="6"/>
      <c r="C625" s="6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s="7" customFormat="1" ht="15.75" customHeight="1" x14ac:dyDescent="0.2">
      <c r="A626" s="6"/>
      <c r="B626" s="6"/>
      <c r="C626" s="6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s="7" customFormat="1" ht="15.75" customHeight="1" x14ac:dyDescent="0.2">
      <c r="A627" s="6"/>
      <c r="B627" s="6"/>
      <c r="C627" s="6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s="7" customFormat="1" ht="15.75" customHeight="1" x14ac:dyDescent="0.2">
      <c r="A628" s="6"/>
      <c r="B628" s="6"/>
      <c r="C628" s="6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s="7" customFormat="1" ht="15.75" customHeight="1" x14ac:dyDescent="0.2">
      <c r="A629" s="6"/>
      <c r="B629" s="6"/>
      <c r="C629" s="6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s="7" customFormat="1" ht="15.75" customHeight="1" x14ac:dyDescent="0.2">
      <c r="A630" s="6"/>
      <c r="B630" s="6"/>
      <c r="C630" s="6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s="7" customFormat="1" ht="15.75" customHeight="1" x14ac:dyDescent="0.2">
      <c r="A631" s="6"/>
      <c r="B631" s="6"/>
      <c r="C631" s="6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s="7" customFormat="1" ht="15.75" customHeight="1" x14ac:dyDescent="0.2">
      <c r="A632" s="6"/>
      <c r="B632" s="6"/>
      <c r="C632" s="6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s="7" customFormat="1" ht="15.75" customHeight="1" x14ac:dyDescent="0.2">
      <c r="A633" s="6"/>
      <c r="B633" s="6"/>
      <c r="C633" s="6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s="7" customFormat="1" ht="15.75" customHeight="1" x14ac:dyDescent="0.2">
      <c r="A634" s="6"/>
      <c r="B634" s="6"/>
      <c r="C634" s="6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s="7" customFormat="1" ht="15.75" customHeight="1" x14ac:dyDescent="0.2">
      <c r="A635" s="6"/>
      <c r="B635" s="6"/>
      <c r="C635" s="6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s="7" customFormat="1" ht="15.75" customHeight="1" x14ac:dyDescent="0.2">
      <c r="A636" s="6"/>
      <c r="B636" s="6"/>
      <c r="C636" s="6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s="7" customFormat="1" ht="15.75" customHeight="1" x14ac:dyDescent="0.2">
      <c r="A637" s="6"/>
      <c r="B637" s="6"/>
      <c r="C637" s="6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s="7" customFormat="1" ht="15.75" customHeight="1" x14ac:dyDescent="0.2">
      <c r="A638" s="6"/>
      <c r="B638" s="6"/>
      <c r="C638" s="6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s="7" customFormat="1" ht="15.75" customHeight="1" x14ac:dyDescent="0.2">
      <c r="A639" s="6"/>
      <c r="B639" s="6"/>
      <c r="C639" s="6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s="7" customFormat="1" ht="15.75" customHeight="1" x14ac:dyDescent="0.2">
      <c r="A640" s="6"/>
      <c r="B640" s="6"/>
      <c r="C640" s="6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s="7" customFormat="1" ht="15.75" customHeight="1" x14ac:dyDescent="0.2">
      <c r="A641" s="6"/>
      <c r="B641" s="6"/>
      <c r="C641" s="6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s="7" customFormat="1" ht="15.75" customHeight="1" x14ac:dyDescent="0.2">
      <c r="A642" s="6"/>
      <c r="B642" s="6"/>
      <c r="C642" s="6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s="7" customFormat="1" ht="15.75" customHeight="1" x14ac:dyDescent="0.2">
      <c r="A643" s="6"/>
      <c r="B643" s="6"/>
      <c r="C643" s="6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s="7" customFormat="1" ht="15.75" customHeight="1" x14ac:dyDescent="0.2">
      <c r="A644" s="6"/>
      <c r="B644" s="6"/>
      <c r="C644" s="6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s="7" customFormat="1" ht="15.75" customHeight="1" x14ac:dyDescent="0.2">
      <c r="A645" s="6"/>
      <c r="B645" s="6"/>
      <c r="C645" s="6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s="7" customFormat="1" ht="15.75" customHeight="1" x14ac:dyDescent="0.2">
      <c r="A646" s="6"/>
      <c r="B646" s="6"/>
      <c r="C646" s="6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s="7" customFormat="1" ht="15.75" customHeight="1" x14ac:dyDescent="0.2">
      <c r="A647" s="6"/>
      <c r="B647" s="6"/>
      <c r="C647" s="6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s="7" customFormat="1" ht="15.75" customHeight="1" x14ac:dyDescent="0.2">
      <c r="A648" s="6"/>
      <c r="B648" s="6"/>
      <c r="C648" s="6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s="7" customFormat="1" ht="15.75" customHeight="1" x14ac:dyDescent="0.2">
      <c r="A649" s="6"/>
      <c r="B649" s="6"/>
      <c r="C649" s="6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s="7" customFormat="1" ht="15.75" customHeight="1" x14ac:dyDescent="0.2">
      <c r="A650" s="6"/>
      <c r="B650" s="6"/>
      <c r="C650" s="6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s="7" customFormat="1" ht="15.75" customHeight="1" x14ac:dyDescent="0.2">
      <c r="A651" s="6"/>
      <c r="B651" s="6"/>
      <c r="C651" s="6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s="7" customFormat="1" ht="15.75" customHeight="1" x14ac:dyDescent="0.2">
      <c r="A652" s="6"/>
      <c r="B652" s="6"/>
      <c r="C652" s="6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s="7" customFormat="1" ht="15.75" customHeight="1" x14ac:dyDescent="0.2">
      <c r="A653" s="6"/>
      <c r="B653" s="6"/>
      <c r="C653" s="6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s="7" customFormat="1" ht="15.75" customHeight="1" x14ac:dyDescent="0.2">
      <c r="A654" s="6"/>
      <c r="B654" s="6"/>
      <c r="C654" s="6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s="7" customFormat="1" ht="15.75" customHeight="1" x14ac:dyDescent="0.2">
      <c r="A655" s="6"/>
      <c r="B655" s="6"/>
      <c r="C655" s="6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s="7" customFormat="1" ht="15.75" customHeight="1" x14ac:dyDescent="0.2">
      <c r="A656" s="6"/>
      <c r="B656" s="6"/>
      <c r="C656" s="6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s="7" customFormat="1" ht="15.75" customHeight="1" x14ac:dyDescent="0.2">
      <c r="A657" s="6"/>
      <c r="B657" s="6"/>
      <c r="C657" s="6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s="7" customFormat="1" ht="15.75" customHeight="1" x14ac:dyDescent="0.2">
      <c r="A658" s="6"/>
      <c r="B658" s="6"/>
      <c r="C658" s="6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s="7" customFormat="1" ht="15.75" customHeight="1" x14ac:dyDescent="0.2">
      <c r="A659" s="6"/>
      <c r="B659" s="6"/>
      <c r="C659" s="6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s="7" customFormat="1" ht="15.75" customHeight="1" x14ac:dyDescent="0.2">
      <c r="A660" s="6"/>
      <c r="B660" s="6"/>
      <c r="C660" s="6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s="7" customFormat="1" ht="15.75" customHeight="1" x14ac:dyDescent="0.2">
      <c r="A661" s="6"/>
      <c r="B661" s="6"/>
      <c r="C661" s="6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s="7" customFormat="1" ht="15.75" customHeight="1" x14ac:dyDescent="0.2">
      <c r="A662" s="6"/>
      <c r="B662" s="6"/>
      <c r="C662" s="6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s="7" customFormat="1" ht="15.75" customHeight="1" x14ac:dyDescent="0.2">
      <c r="A663" s="6"/>
      <c r="B663" s="6"/>
      <c r="C663" s="6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s="7" customFormat="1" ht="15.75" customHeight="1" x14ac:dyDescent="0.2">
      <c r="A664" s="6"/>
      <c r="B664" s="6"/>
      <c r="C664" s="6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s="7" customFormat="1" ht="15.75" customHeight="1" x14ac:dyDescent="0.2">
      <c r="A665" s="6"/>
      <c r="B665" s="6"/>
      <c r="C665" s="6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5.75" customHeight="1" x14ac:dyDescent="0.2">
      <c r="A666" s="6"/>
      <c r="B666" s="6"/>
      <c r="C666" s="6"/>
    </row>
    <row r="667" spans="1:13" ht="15.75" customHeight="1" x14ac:dyDescent="0.2">
      <c r="A667" s="6"/>
      <c r="B667" s="6"/>
      <c r="C667" s="6"/>
    </row>
    <row r="668" spans="1:13" ht="15.75" customHeight="1" x14ac:dyDescent="0.2">
      <c r="A668" s="6"/>
      <c r="B668" s="6"/>
      <c r="C668" s="6"/>
    </row>
    <row r="669" spans="1:13" ht="15.75" customHeight="1" x14ac:dyDescent="0.2">
      <c r="A669" s="6"/>
      <c r="B669" s="6"/>
      <c r="C669" s="6"/>
    </row>
    <row r="670" spans="1:13" ht="15.75" customHeight="1" x14ac:dyDescent="0.2">
      <c r="A670" s="6"/>
      <c r="B670" s="6"/>
      <c r="C670" s="6"/>
    </row>
    <row r="671" spans="1:13" ht="15.75" customHeight="1" x14ac:dyDescent="0.2">
      <c r="A671" s="6"/>
      <c r="B671" s="6"/>
      <c r="C671" s="6"/>
    </row>
    <row r="672" spans="1:13" ht="15.75" customHeight="1" x14ac:dyDescent="0.2">
      <c r="A672" s="6"/>
      <c r="B672" s="6"/>
      <c r="C672" s="6"/>
    </row>
    <row r="673" spans="1:3" ht="15.75" customHeight="1" x14ac:dyDescent="0.2">
      <c r="A673" s="6"/>
      <c r="B673" s="6"/>
      <c r="C673" s="6"/>
    </row>
    <row r="674" spans="1:3" ht="15.75" customHeight="1" x14ac:dyDescent="0.2">
      <c r="A674" s="6"/>
      <c r="B674" s="6"/>
      <c r="C674" s="6"/>
    </row>
    <row r="675" spans="1:3" ht="15.75" customHeight="1" x14ac:dyDescent="0.2">
      <c r="A675" s="6"/>
      <c r="B675" s="6"/>
      <c r="C675" s="6"/>
    </row>
    <row r="676" spans="1:3" ht="15.75" customHeight="1" x14ac:dyDescent="0.2">
      <c r="A676" s="6"/>
      <c r="B676" s="6"/>
      <c r="C676" s="6"/>
    </row>
    <row r="677" spans="1:3" ht="15.75" customHeight="1" x14ac:dyDescent="0.2">
      <c r="A677" s="6"/>
      <c r="B677" s="6"/>
      <c r="C677" s="6"/>
    </row>
    <row r="678" spans="1:3" ht="15.75" customHeight="1" x14ac:dyDescent="0.2">
      <c r="A678" s="6"/>
      <c r="B678" s="6"/>
      <c r="C678" s="6"/>
    </row>
    <row r="679" spans="1:3" ht="15.75" customHeight="1" x14ac:dyDescent="0.2">
      <c r="A679" s="6"/>
      <c r="B679" s="6"/>
      <c r="C679" s="6"/>
    </row>
    <row r="680" spans="1:3" ht="15.75" customHeight="1" x14ac:dyDescent="0.2">
      <c r="A680" s="6"/>
      <c r="B680" s="6"/>
      <c r="C680" s="6"/>
    </row>
    <row r="681" spans="1:3" ht="15.75" customHeight="1" x14ac:dyDescent="0.2">
      <c r="A681" s="6"/>
      <c r="B681" s="6"/>
      <c r="C681" s="6"/>
    </row>
    <row r="682" spans="1:3" ht="15.75" customHeight="1" x14ac:dyDescent="0.2">
      <c r="A682" s="6"/>
      <c r="B682" s="6"/>
      <c r="C682" s="6"/>
    </row>
    <row r="683" spans="1:3" ht="15.75" customHeight="1" x14ac:dyDescent="0.2">
      <c r="A683" s="6"/>
      <c r="B683" s="6"/>
      <c r="C683" s="6"/>
    </row>
    <row r="684" spans="1:3" ht="15.75" customHeight="1" x14ac:dyDescent="0.2">
      <c r="A684" s="6"/>
      <c r="B684" s="6"/>
      <c r="C684" s="6"/>
    </row>
    <row r="685" spans="1:3" ht="15.75" customHeight="1" x14ac:dyDescent="0.2">
      <c r="A685" s="6"/>
      <c r="B685" s="6"/>
      <c r="C685" s="6"/>
    </row>
    <row r="686" spans="1:3" ht="15.75" customHeight="1" x14ac:dyDescent="0.2">
      <c r="A686" s="6"/>
      <c r="B686" s="6"/>
      <c r="C686" s="6"/>
    </row>
    <row r="687" spans="1:3" ht="15.75" customHeight="1" x14ac:dyDescent="0.2">
      <c r="A687" s="6"/>
      <c r="B687" s="6"/>
      <c r="C687" s="6"/>
    </row>
    <row r="688" spans="1:3" ht="15.75" customHeight="1" x14ac:dyDescent="0.2">
      <c r="A688" s="6"/>
      <c r="B688" s="6"/>
      <c r="C688" s="6"/>
    </row>
    <row r="689" spans="1:3" ht="15.75" customHeight="1" x14ac:dyDescent="0.2">
      <c r="A689" s="6"/>
      <c r="B689" s="6"/>
      <c r="C689" s="6"/>
    </row>
    <row r="690" spans="1:3" ht="15.75" customHeight="1" x14ac:dyDescent="0.2">
      <c r="A690" s="6"/>
      <c r="B690" s="6"/>
      <c r="C690" s="6"/>
    </row>
    <row r="691" spans="1:3" ht="15.75" customHeight="1" x14ac:dyDescent="0.2">
      <c r="A691" s="6"/>
      <c r="B691" s="6"/>
      <c r="C691" s="6"/>
    </row>
    <row r="692" spans="1:3" ht="15.75" customHeight="1" x14ac:dyDescent="0.2">
      <c r="A692" s="6"/>
      <c r="B692" s="6"/>
      <c r="C692" s="6"/>
    </row>
    <row r="693" spans="1:3" ht="15.75" customHeight="1" x14ac:dyDescent="0.2">
      <c r="A693" s="6"/>
      <c r="B693" s="6"/>
      <c r="C693" s="6"/>
    </row>
    <row r="694" spans="1:3" ht="15.75" customHeight="1" x14ac:dyDescent="0.2">
      <c r="A694" s="6"/>
      <c r="B694" s="6"/>
      <c r="C694" s="6"/>
    </row>
    <row r="695" spans="1:3" ht="15.75" customHeight="1" x14ac:dyDescent="0.2">
      <c r="A695" s="6"/>
      <c r="B695" s="6"/>
      <c r="C695" s="6"/>
    </row>
    <row r="696" spans="1:3" ht="15.75" customHeight="1" x14ac:dyDescent="0.2">
      <c r="A696" s="6"/>
      <c r="B696" s="6"/>
      <c r="C696" s="6"/>
    </row>
    <row r="697" spans="1:3" ht="15.75" customHeight="1" x14ac:dyDescent="0.2">
      <c r="A697" s="6"/>
      <c r="B697" s="6"/>
      <c r="C697" s="6"/>
    </row>
    <row r="698" spans="1:3" ht="15.75" customHeight="1" x14ac:dyDescent="0.2">
      <c r="A698" s="6"/>
      <c r="B698" s="6"/>
      <c r="C698" s="6"/>
    </row>
    <row r="699" spans="1:3" ht="15.75" customHeight="1" x14ac:dyDescent="0.2">
      <c r="A699" s="6"/>
      <c r="B699" s="6"/>
      <c r="C699" s="6"/>
    </row>
    <row r="700" spans="1:3" ht="15.75" customHeight="1" x14ac:dyDescent="0.2">
      <c r="A700" s="6"/>
      <c r="B700" s="6"/>
      <c r="C700" s="6"/>
    </row>
    <row r="701" spans="1:3" ht="15.75" customHeight="1" x14ac:dyDescent="0.2">
      <c r="A701" s="6"/>
      <c r="B701" s="6"/>
      <c r="C701" s="6"/>
    </row>
    <row r="702" spans="1:3" ht="15.75" customHeight="1" x14ac:dyDescent="0.2">
      <c r="A702" s="6"/>
      <c r="B702" s="6"/>
      <c r="C702" s="6"/>
    </row>
    <row r="703" spans="1:3" ht="15.75" customHeight="1" x14ac:dyDescent="0.2">
      <c r="A703" s="6"/>
      <c r="B703" s="6"/>
      <c r="C703" s="6"/>
    </row>
    <row r="704" spans="1:3" ht="15.75" customHeight="1" x14ac:dyDescent="0.2">
      <c r="A704" s="6"/>
      <c r="B704" s="6"/>
      <c r="C704" s="6"/>
    </row>
    <row r="705" spans="1:3" ht="15.75" customHeight="1" x14ac:dyDescent="0.2">
      <c r="A705" s="6"/>
      <c r="B705" s="6"/>
      <c r="C705" s="6"/>
    </row>
    <row r="706" spans="1:3" ht="15.75" customHeight="1" x14ac:dyDescent="0.2">
      <c r="A706" s="6"/>
      <c r="B706" s="6"/>
      <c r="C706" s="6"/>
    </row>
    <row r="707" spans="1:3" ht="15.75" customHeight="1" x14ac:dyDescent="0.2">
      <c r="A707" s="6"/>
      <c r="B707" s="6"/>
      <c r="C707" s="6"/>
    </row>
    <row r="708" spans="1:3" ht="15.75" customHeight="1" x14ac:dyDescent="0.2">
      <c r="A708" s="6"/>
      <c r="B708" s="6"/>
      <c r="C708" s="6"/>
    </row>
    <row r="709" spans="1:3" ht="15.75" customHeight="1" x14ac:dyDescent="0.2">
      <c r="A709" s="6"/>
      <c r="B709" s="6"/>
      <c r="C709" s="6"/>
    </row>
    <row r="710" spans="1:3" ht="15.75" customHeight="1" x14ac:dyDescent="0.2">
      <c r="A710" s="6"/>
      <c r="B710" s="6"/>
      <c r="C710" s="6"/>
    </row>
    <row r="711" spans="1:3" ht="15.75" customHeight="1" x14ac:dyDescent="0.2">
      <c r="A711" s="6"/>
      <c r="B711" s="6"/>
      <c r="C711" s="6"/>
    </row>
    <row r="712" spans="1:3" ht="15.75" customHeight="1" x14ac:dyDescent="0.2">
      <c r="A712" s="6"/>
      <c r="B712" s="6"/>
      <c r="C712" s="6"/>
    </row>
    <row r="713" spans="1:3" ht="15.75" customHeight="1" x14ac:dyDescent="0.2">
      <c r="A713" s="6"/>
      <c r="B713" s="6"/>
      <c r="C713" s="6"/>
    </row>
    <row r="714" spans="1:3" ht="15.75" customHeight="1" x14ac:dyDescent="0.2">
      <c r="A714" s="6"/>
      <c r="B714" s="6"/>
      <c r="C714" s="6"/>
    </row>
    <row r="715" spans="1:3" ht="15.75" customHeight="1" x14ac:dyDescent="0.2">
      <c r="A715" s="6"/>
      <c r="B715" s="6"/>
      <c r="C715" s="6"/>
    </row>
    <row r="716" spans="1:3" ht="15.75" customHeight="1" x14ac:dyDescent="0.2">
      <c r="A716" s="6"/>
      <c r="B716" s="6"/>
      <c r="C716" s="6"/>
    </row>
    <row r="717" spans="1:3" ht="15.75" customHeight="1" x14ac:dyDescent="0.2">
      <c r="A717" s="6"/>
      <c r="B717" s="6"/>
      <c r="C717" s="6"/>
    </row>
    <row r="718" spans="1:3" ht="15.75" customHeight="1" x14ac:dyDescent="0.2">
      <c r="A718" s="6"/>
      <c r="B718" s="6"/>
      <c r="C718" s="6"/>
    </row>
    <row r="719" spans="1:3" ht="15.75" customHeight="1" x14ac:dyDescent="0.2">
      <c r="A719" s="6"/>
      <c r="B719" s="6"/>
      <c r="C719" s="6"/>
    </row>
    <row r="720" spans="1:3" ht="15.75" customHeight="1" x14ac:dyDescent="0.2">
      <c r="A720" s="6"/>
      <c r="B720" s="6"/>
      <c r="C720" s="6"/>
    </row>
    <row r="721" spans="1:3" ht="15.75" customHeight="1" x14ac:dyDescent="0.2">
      <c r="A721" s="6"/>
      <c r="B721" s="6"/>
      <c r="C721" s="6"/>
    </row>
    <row r="722" spans="1:3" ht="15.75" customHeight="1" x14ac:dyDescent="0.2">
      <c r="A722" s="6"/>
      <c r="B722" s="6"/>
      <c r="C722" s="6"/>
    </row>
    <row r="723" spans="1:3" ht="15.75" customHeight="1" x14ac:dyDescent="0.2">
      <c r="A723" s="6"/>
      <c r="B723" s="6"/>
      <c r="C723" s="6"/>
    </row>
    <row r="724" spans="1:3" ht="15.75" customHeight="1" x14ac:dyDescent="0.2">
      <c r="A724" s="6"/>
      <c r="B724" s="6"/>
      <c r="C724" s="6"/>
    </row>
    <row r="725" spans="1:3" ht="15.75" customHeight="1" x14ac:dyDescent="0.2">
      <c r="A725" s="6"/>
      <c r="B725" s="6"/>
      <c r="C725" s="6"/>
    </row>
    <row r="726" spans="1:3" ht="15.75" customHeight="1" x14ac:dyDescent="0.2">
      <c r="A726" s="6"/>
      <c r="B726" s="6"/>
      <c r="C726" s="6"/>
    </row>
    <row r="727" spans="1:3" ht="15.75" customHeight="1" x14ac:dyDescent="0.2">
      <c r="A727" s="6"/>
      <c r="B727" s="6"/>
      <c r="C727" s="6"/>
    </row>
    <row r="728" spans="1:3" ht="15.75" customHeight="1" x14ac:dyDescent="0.2">
      <c r="A728" s="6"/>
      <c r="B728" s="6"/>
      <c r="C728" s="6"/>
    </row>
    <row r="729" spans="1:3" ht="15.75" customHeight="1" x14ac:dyDescent="0.2">
      <c r="A729" s="6"/>
      <c r="B729" s="6"/>
      <c r="C729" s="6"/>
    </row>
    <row r="730" spans="1:3" ht="15.75" customHeight="1" x14ac:dyDescent="0.2">
      <c r="A730" s="6"/>
      <c r="B730" s="6"/>
      <c r="C730" s="6"/>
    </row>
    <row r="731" spans="1:3" ht="15.75" customHeight="1" x14ac:dyDescent="0.2">
      <c r="A731" s="6"/>
      <c r="B731" s="6"/>
      <c r="C731" s="6"/>
    </row>
    <row r="732" spans="1:3" ht="15.75" customHeight="1" x14ac:dyDescent="0.2">
      <c r="A732" s="6"/>
      <c r="B732" s="6"/>
      <c r="C732" s="6"/>
    </row>
    <row r="733" spans="1:3" ht="15.75" customHeight="1" x14ac:dyDescent="0.2">
      <c r="A733" s="6"/>
      <c r="B733" s="6"/>
      <c r="C733" s="6"/>
    </row>
    <row r="734" spans="1:3" ht="15.75" customHeight="1" x14ac:dyDescent="0.2">
      <c r="A734" s="6"/>
      <c r="B734" s="6"/>
      <c r="C734" s="6"/>
    </row>
    <row r="735" spans="1:3" ht="15.75" customHeight="1" x14ac:dyDescent="0.2">
      <c r="A735" s="6"/>
      <c r="B735" s="6"/>
      <c r="C735" s="6"/>
    </row>
    <row r="736" spans="1:3" ht="15.75" customHeight="1" x14ac:dyDescent="0.2">
      <c r="A736" s="6"/>
      <c r="B736" s="6"/>
      <c r="C736" s="6"/>
    </row>
    <row r="737" spans="1:3" ht="15.75" customHeight="1" x14ac:dyDescent="0.2">
      <c r="A737" s="6"/>
      <c r="B737" s="6"/>
      <c r="C737" s="6"/>
    </row>
    <row r="738" spans="1:3" ht="15.75" customHeight="1" x14ac:dyDescent="0.2">
      <c r="A738" s="6"/>
      <c r="B738" s="6"/>
      <c r="C738" s="6"/>
    </row>
    <row r="739" spans="1:3" ht="15.75" customHeight="1" x14ac:dyDescent="0.2">
      <c r="A739" s="6"/>
      <c r="B739" s="6"/>
      <c r="C739" s="6"/>
    </row>
    <row r="740" spans="1:3" ht="15.75" customHeight="1" x14ac:dyDescent="0.2">
      <c r="A740" s="6"/>
      <c r="B740" s="6"/>
      <c r="C740" s="6"/>
    </row>
    <row r="741" spans="1:3" ht="15.75" customHeight="1" x14ac:dyDescent="0.2">
      <c r="A741" s="6"/>
      <c r="B741" s="6"/>
      <c r="C741" s="6"/>
    </row>
    <row r="742" spans="1:3" ht="15.75" customHeight="1" x14ac:dyDescent="0.2">
      <c r="A742" s="6"/>
      <c r="B742" s="6"/>
      <c r="C742" s="6"/>
    </row>
    <row r="743" spans="1:3" ht="15.75" customHeight="1" x14ac:dyDescent="0.2">
      <c r="A743" s="6"/>
      <c r="B743" s="6"/>
      <c r="C743" s="6"/>
    </row>
    <row r="744" spans="1:3" ht="15.75" customHeight="1" x14ac:dyDescent="0.2">
      <c r="A744" s="6"/>
      <c r="B744" s="6"/>
      <c r="C744" s="6"/>
    </row>
    <row r="745" spans="1:3" ht="15.75" customHeight="1" x14ac:dyDescent="0.2">
      <c r="A745" s="6"/>
      <c r="B745" s="6"/>
      <c r="C745" s="6"/>
    </row>
    <row r="746" spans="1:3" ht="15.75" customHeight="1" x14ac:dyDescent="0.2">
      <c r="A746" s="6"/>
      <c r="B746" s="6"/>
      <c r="C746" s="6"/>
    </row>
    <row r="747" spans="1:3" ht="15.75" customHeight="1" x14ac:dyDescent="0.2">
      <c r="A747" s="6"/>
      <c r="B747" s="6"/>
      <c r="C747" s="6"/>
    </row>
    <row r="748" spans="1:3" ht="15.75" customHeight="1" x14ac:dyDescent="0.2">
      <c r="A748" s="6"/>
      <c r="B748" s="6"/>
      <c r="C748" s="6"/>
    </row>
    <row r="749" spans="1:3" ht="15.75" customHeight="1" x14ac:dyDescent="0.2">
      <c r="A749" s="6"/>
      <c r="B749" s="6"/>
      <c r="C749" s="6"/>
    </row>
    <row r="750" spans="1:3" ht="15.75" customHeight="1" x14ac:dyDescent="0.2">
      <c r="A750" s="6"/>
      <c r="B750" s="6"/>
      <c r="C750" s="6"/>
    </row>
    <row r="751" spans="1:3" ht="15.75" customHeight="1" x14ac:dyDescent="0.2">
      <c r="A751" s="6"/>
      <c r="B751" s="6"/>
      <c r="C751" s="6"/>
    </row>
    <row r="752" spans="1:3" ht="15.75" customHeight="1" x14ac:dyDescent="0.2">
      <c r="A752" s="6"/>
      <c r="B752" s="6"/>
      <c r="C752" s="6"/>
    </row>
    <row r="753" spans="1:3" ht="15.75" customHeight="1" x14ac:dyDescent="0.2">
      <c r="A753" s="6"/>
      <c r="B753" s="6"/>
      <c r="C753" s="6"/>
    </row>
    <row r="754" spans="1:3" ht="15.75" customHeight="1" x14ac:dyDescent="0.2">
      <c r="A754" s="6"/>
      <c r="B754" s="6"/>
      <c r="C754" s="6"/>
    </row>
    <row r="755" spans="1:3" ht="15.75" customHeight="1" x14ac:dyDescent="0.2">
      <c r="A755" s="6"/>
      <c r="B755" s="6"/>
      <c r="C755" s="6"/>
    </row>
    <row r="756" spans="1:3" ht="15.75" customHeight="1" x14ac:dyDescent="0.2">
      <c r="A756" s="6"/>
      <c r="B756" s="6"/>
      <c r="C756" s="6"/>
    </row>
    <row r="757" spans="1:3" ht="15.75" customHeight="1" x14ac:dyDescent="0.2">
      <c r="A757" s="6"/>
      <c r="B757" s="6"/>
      <c r="C757" s="6"/>
    </row>
    <row r="758" spans="1:3" ht="15.75" customHeight="1" x14ac:dyDescent="0.2">
      <c r="A758" s="6"/>
      <c r="B758" s="6"/>
      <c r="C758" s="6"/>
    </row>
    <row r="759" spans="1:3" ht="15.75" customHeight="1" x14ac:dyDescent="0.2">
      <c r="A759" s="6"/>
      <c r="B759" s="6"/>
      <c r="C759" s="6"/>
    </row>
    <row r="760" spans="1:3" ht="15.75" customHeight="1" x14ac:dyDescent="0.2">
      <c r="A760" s="6"/>
      <c r="B760" s="6"/>
      <c r="C760" s="6"/>
    </row>
    <row r="761" spans="1:3" ht="15.75" customHeight="1" x14ac:dyDescent="0.2">
      <c r="A761" s="6"/>
      <c r="B761" s="6"/>
      <c r="C761" s="6"/>
    </row>
    <row r="762" spans="1:3" ht="15.75" customHeight="1" x14ac:dyDescent="0.2">
      <c r="A762" s="6"/>
      <c r="B762" s="6"/>
      <c r="C762" s="6"/>
    </row>
    <row r="763" spans="1:3" ht="15.75" customHeight="1" x14ac:dyDescent="0.2">
      <c r="A763" s="6"/>
      <c r="B763" s="6"/>
      <c r="C763" s="6"/>
    </row>
    <row r="764" spans="1:3" ht="15.75" customHeight="1" x14ac:dyDescent="0.2">
      <c r="A764" s="6"/>
      <c r="B764" s="6"/>
      <c r="C764" s="6"/>
    </row>
    <row r="765" spans="1:3" ht="15.75" customHeight="1" x14ac:dyDescent="0.2">
      <c r="A765" s="6"/>
      <c r="B765" s="6"/>
      <c r="C765" s="6"/>
    </row>
    <row r="766" spans="1:3" ht="15.75" customHeight="1" x14ac:dyDescent="0.2">
      <c r="A766" s="6"/>
      <c r="B766" s="6"/>
      <c r="C766" s="6"/>
    </row>
    <row r="767" spans="1:3" ht="15.75" customHeight="1" x14ac:dyDescent="0.2">
      <c r="A767" s="6"/>
      <c r="B767" s="6"/>
      <c r="C767" s="6"/>
    </row>
    <row r="768" spans="1:3" ht="15.75" customHeight="1" x14ac:dyDescent="0.2">
      <c r="A768" s="6"/>
      <c r="B768" s="6"/>
      <c r="C768" s="6"/>
    </row>
    <row r="769" spans="1:3" ht="15.75" customHeight="1" x14ac:dyDescent="0.2">
      <c r="A769" s="6"/>
      <c r="B769" s="6"/>
      <c r="C769" s="6"/>
    </row>
    <row r="770" spans="1:3" ht="15.75" customHeight="1" x14ac:dyDescent="0.2">
      <c r="A770" s="6"/>
      <c r="B770" s="6"/>
      <c r="C770" s="6"/>
    </row>
    <row r="771" spans="1:3" ht="15.75" customHeight="1" x14ac:dyDescent="0.2">
      <c r="A771" s="6"/>
      <c r="B771" s="6"/>
      <c r="C771" s="6"/>
    </row>
    <row r="772" spans="1:3" ht="15.75" customHeight="1" x14ac:dyDescent="0.2">
      <c r="A772" s="6"/>
      <c r="B772" s="6"/>
      <c r="C772" s="6"/>
    </row>
    <row r="773" spans="1:3" ht="15.75" customHeight="1" x14ac:dyDescent="0.2">
      <c r="A773" s="6"/>
      <c r="B773" s="6"/>
      <c r="C773" s="6"/>
    </row>
    <row r="774" spans="1:3" ht="15.75" customHeight="1" x14ac:dyDescent="0.2">
      <c r="A774" s="6"/>
      <c r="B774" s="6"/>
      <c r="C774" s="6"/>
    </row>
    <row r="775" spans="1:3" ht="15.75" customHeight="1" x14ac:dyDescent="0.2">
      <c r="A775" s="6"/>
      <c r="B775" s="6"/>
      <c r="C775" s="6"/>
    </row>
    <row r="776" spans="1:3" ht="15.75" customHeight="1" x14ac:dyDescent="0.2">
      <c r="A776" s="6"/>
      <c r="B776" s="6"/>
      <c r="C776" s="6"/>
    </row>
    <row r="777" spans="1:3" ht="15.75" customHeight="1" x14ac:dyDescent="0.2">
      <c r="A777" s="6"/>
      <c r="B777" s="6"/>
      <c r="C777" s="6"/>
    </row>
    <row r="778" spans="1:3" ht="15.75" customHeight="1" x14ac:dyDescent="0.2">
      <c r="A778" s="6"/>
      <c r="B778" s="6"/>
      <c r="C778" s="6"/>
    </row>
    <row r="779" spans="1:3" ht="15.75" customHeight="1" x14ac:dyDescent="0.2">
      <c r="A779" s="6"/>
      <c r="B779" s="6"/>
      <c r="C779" s="6"/>
    </row>
    <row r="780" spans="1:3" ht="15.75" customHeight="1" x14ac:dyDescent="0.2">
      <c r="A780" s="6"/>
      <c r="B780" s="6"/>
      <c r="C780" s="6"/>
    </row>
    <row r="781" spans="1:3" ht="15.75" customHeight="1" x14ac:dyDescent="0.2">
      <c r="A781" s="6"/>
      <c r="B781" s="6"/>
      <c r="C781" s="6"/>
    </row>
    <row r="782" spans="1:3" ht="15.75" customHeight="1" x14ac:dyDescent="0.2">
      <c r="A782" s="6"/>
      <c r="B782" s="6"/>
      <c r="C782" s="6"/>
    </row>
    <row r="783" spans="1:3" ht="15.75" customHeight="1" x14ac:dyDescent="0.2">
      <c r="A783" s="6"/>
      <c r="B783" s="6"/>
      <c r="C783" s="6"/>
    </row>
    <row r="784" spans="1:3" ht="15.75" customHeight="1" x14ac:dyDescent="0.2">
      <c r="A784" s="6"/>
      <c r="B784" s="6"/>
      <c r="C784" s="6"/>
    </row>
    <row r="785" spans="1:3" ht="15.75" customHeight="1" x14ac:dyDescent="0.2">
      <c r="A785" s="6"/>
      <c r="B785" s="6"/>
      <c r="C785" s="6"/>
    </row>
    <row r="786" spans="1:3" ht="15.75" customHeight="1" x14ac:dyDescent="0.2">
      <c r="A786" s="6"/>
      <c r="B786" s="6"/>
      <c r="C786" s="6"/>
    </row>
    <row r="787" spans="1:3" ht="15.75" customHeight="1" x14ac:dyDescent="0.2">
      <c r="A787" s="6"/>
      <c r="B787" s="6"/>
      <c r="C787" s="6"/>
    </row>
    <row r="788" spans="1:3" ht="15.75" customHeight="1" x14ac:dyDescent="0.2">
      <c r="A788" s="6"/>
      <c r="B788" s="6"/>
      <c r="C788" s="6"/>
    </row>
    <row r="789" spans="1:3" ht="15.75" customHeight="1" x14ac:dyDescent="0.2">
      <c r="A789" s="6"/>
      <c r="B789" s="6"/>
      <c r="C789" s="6"/>
    </row>
    <row r="790" spans="1:3" ht="15.75" customHeight="1" x14ac:dyDescent="0.2">
      <c r="A790" s="6"/>
      <c r="B790" s="6"/>
      <c r="C790" s="6"/>
    </row>
    <row r="791" spans="1:3" ht="15.75" customHeight="1" x14ac:dyDescent="0.2">
      <c r="A791" s="6"/>
      <c r="B791" s="6"/>
      <c r="C791" s="6"/>
    </row>
    <row r="792" spans="1:3" ht="15.75" customHeight="1" x14ac:dyDescent="0.2">
      <c r="A792" s="6"/>
      <c r="B792" s="6"/>
      <c r="C792" s="6"/>
    </row>
    <row r="793" spans="1:3" ht="15.75" customHeight="1" x14ac:dyDescent="0.2">
      <c r="A793" s="6"/>
      <c r="B793" s="6"/>
      <c r="C793" s="6"/>
    </row>
    <row r="794" spans="1:3" ht="15.75" customHeight="1" x14ac:dyDescent="0.2">
      <c r="A794" s="6"/>
      <c r="B794" s="6"/>
      <c r="C794" s="6"/>
    </row>
    <row r="795" spans="1:3" ht="15.75" customHeight="1" x14ac:dyDescent="0.2">
      <c r="A795" s="6"/>
      <c r="B795" s="6"/>
      <c r="C795" s="6"/>
    </row>
    <row r="796" spans="1:3" ht="15.75" customHeight="1" x14ac:dyDescent="0.2">
      <c r="A796" s="6"/>
      <c r="B796" s="6"/>
      <c r="C796" s="6"/>
    </row>
    <row r="797" spans="1:3" ht="15.75" customHeight="1" x14ac:dyDescent="0.2">
      <c r="A797" s="6"/>
      <c r="B797" s="6"/>
      <c r="C797" s="6"/>
    </row>
    <row r="798" spans="1:3" ht="15.75" customHeight="1" x14ac:dyDescent="0.2">
      <c r="A798" s="6"/>
      <c r="B798" s="6"/>
      <c r="C798" s="6"/>
    </row>
    <row r="799" spans="1:3" ht="15.75" customHeight="1" x14ac:dyDescent="0.2">
      <c r="A799" s="6"/>
      <c r="B799" s="6"/>
      <c r="C799" s="6"/>
    </row>
    <row r="800" spans="1:3" ht="15.75" customHeight="1" x14ac:dyDescent="0.2">
      <c r="A800" s="6"/>
      <c r="B800" s="6"/>
      <c r="C800" s="6"/>
    </row>
    <row r="801" spans="1:3" ht="15.75" customHeight="1" x14ac:dyDescent="0.2">
      <c r="A801" s="6"/>
      <c r="B801" s="6"/>
      <c r="C801" s="6"/>
    </row>
    <row r="802" spans="1:3" ht="15.75" customHeight="1" x14ac:dyDescent="0.2">
      <c r="A802" s="6"/>
      <c r="B802" s="6"/>
      <c r="C802" s="6"/>
    </row>
    <row r="803" spans="1:3" ht="15.75" customHeight="1" x14ac:dyDescent="0.2">
      <c r="A803" s="6"/>
      <c r="B803" s="6"/>
      <c r="C803" s="6"/>
    </row>
    <row r="804" spans="1:3" ht="15.75" customHeight="1" x14ac:dyDescent="0.2">
      <c r="A804" s="6"/>
      <c r="B804" s="6"/>
      <c r="C804" s="6"/>
    </row>
    <row r="805" spans="1:3" ht="15.75" customHeight="1" x14ac:dyDescent="0.2">
      <c r="A805" s="6"/>
      <c r="B805" s="6"/>
      <c r="C805" s="6"/>
    </row>
    <row r="806" spans="1:3" ht="15.75" customHeight="1" x14ac:dyDescent="0.2">
      <c r="A806" s="6"/>
      <c r="B806" s="6"/>
      <c r="C806" s="6"/>
    </row>
    <row r="807" spans="1:3" ht="15.75" customHeight="1" x14ac:dyDescent="0.2">
      <c r="A807" s="6"/>
      <c r="B807" s="6"/>
      <c r="C807" s="6"/>
    </row>
    <row r="808" spans="1:3" ht="15.75" customHeight="1" x14ac:dyDescent="0.2">
      <c r="A808" s="6"/>
      <c r="B808" s="6"/>
      <c r="C808" s="6"/>
    </row>
    <row r="809" spans="1:3" ht="15.75" customHeight="1" x14ac:dyDescent="0.2">
      <c r="A809" s="6"/>
      <c r="B809" s="6"/>
      <c r="C809" s="6"/>
    </row>
    <row r="810" spans="1:3" ht="15.75" customHeight="1" x14ac:dyDescent="0.2">
      <c r="A810" s="6"/>
      <c r="B810" s="6"/>
      <c r="C810" s="6"/>
    </row>
    <row r="811" spans="1:3" ht="15.75" customHeight="1" x14ac:dyDescent="0.2">
      <c r="A811" s="6"/>
      <c r="B811" s="6"/>
      <c r="C811" s="6"/>
    </row>
    <row r="812" spans="1:3" ht="15.75" customHeight="1" x14ac:dyDescent="0.2">
      <c r="A812" s="6"/>
      <c r="B812" s="6"/>
      <c r="C812" s="6"/>
    </row>
    <row r="813" spans="1:3" ht="15.75" customHeight="1" x14ac:dyDescent="0.2">
      <c r="A813" s="6"/>
      <c r="B813" s="6"/>
      <c r="C813" s="6"/>
    </row>
    <row r="814" spans="1:3" ht="15.75" customHeight="1" x14ac:dyDescent="0.2">
      <c r="A814" s="6"/>
      <c r="B814" s="6"/>
      <c r="C814" s="6"/>
    </row>
    <row r="815" spans="1:3" ht="15.75" customHeight="1" x14ac:dyDescent="0.2">
      <c r="A815" s="6"/>
      <c r="B815" s="6"/>
      <c r="C815" s="6"/>
    </row>
    <row r="816" spans="1:3" ht="15.75" customHeight="1" x14ac:dyDescent="0.2">
      <c r="A816" s="6"/>
      <c r="B816" s="6"/>
      <c r="C816" s="6"/>
    </row>
    <row r="817" spans="1:3" ht="15.75" customHeight="1" x14ac:dyDescent="0.2">
      <c r="A817" s="6"/>
      <c r="B817" s="6"/>
      <c r="C817" s="6"/>
    </row>
    <row r="818" spans="1:3" ht="15.75" customHeight="1" x14ac:dyDescent="0.2">
      <c r="A818" s="6"/>
      <c r="B818" s="6"/>
      <c r="C818" s="6"/>
    </row>
    <row r="819" spans="1:3" ht="15.75" customHeight="1" x14ac:dyDescent="0.2">
      <c r="A819" s="6"/>
      <c r="B819" s="6"/>
      <c r="C819" s="6"/>
    </row>
    <row r="820" spans="1:3" ht="15.75" customHeight="1" x14ac:dyDescent="0.2">
      <c r="A820" s="6"/>
      <c r="B820" s="6"/>
      <c r="C820" s="6"/>
    </row>
    <row r="821" spans="1:3" ht="15.75" customHeight="1" x14ac:dyDescent="0.2">
      <c r="A821" s="6"/>
      <c r="B821" s="6"/>
      <c r="C821" s="6"/>
    </row>
    <row r="822" spans="1:3" ht="15.75" customHeight="1" x14ac:dyDescent="0.2">
      <c r="A822" s="6"/>
      <c r="B822" s="6"/>
      <c r="C822" s="6"/>
    </row>
    <row r="823" spans="1:3" ht="15.75" customHeight="1" x14ac:dyDescent="0.2">
      <c r="A823" s="6"/>
      <c r="B823" s="6"/>
      <c r="C823" s="6"/>
    </row>
    <row r="824" spans="1:3" ht="15.75" customHeight="1" x14ac:dyDescent="0.2">
      <c r="A824" s="6"/>
      <c r="B824" s="6"/>
      <c r="C824" s="6"/>
    </row>
    <row r="825" spans="1:3" ht="15.75" customHeight="1" x14ac:dyDescent="0.2">
      <c r="A825" s="6"/>
      <c r="B825" s="6"/>
      <c r="C825" s="6"/>
    </row>
    <row r="826" spans="1:3" ht="15.75" customHeight="1" x14ac:dyDescent="0.2">
      <c r="A826" s="6"/>
      <c r="B826" s="6"/>
      <c r="C826" s="6"/>
    </row>
    <row r="827" spans="1:3" ht="15.75" customHeight="1" x14ac:dyDescent="0.2">
      <c r="A827" s="6"/>
      <c r="B827" s="6"/>
      <c r="C827" s="6"/>
    </row>
    <row r="828" spans="1:3" ht="15.75" customHeight="1" x14ac:dyDescent="0.2">
      <c r="A828" s="6"/>
      <c r="B828" s="6"/>
      <c r="C828" s="6"/>
    </row>
    <row r="829" spans="1:3" ht="15.75" customHeight="1" x14ac:dyDescent="0.2">
      <c r="A829" s="6"/>
      <c r="B829" s="6"/>
      <c r="C829" s="6"/>
    </row>
    <row r="830" spans="1:3" ht="15.75" customHeight="1" x14ac:dyDescent="0.2">
      <c r="A830" s="6"/>
      <c r="B830" s="6"/>
      <c r="C830" s="6"/>
    </row>
    <row r="831" spans="1:3" ht="15.75" customHeight="1" x14ac:dyDescent="0.2">
      <c r="A831" s="6"/>
      <c r="B831" s="6"/>
      <c r="C831" s="6"/>
    </row>
    <row r="832" spans="1:3" ht="15.75" customHeight="1" x14ac:dyDescent="0.2">
      <c r="A832" s="6"/>
      <c r="B832" s="6"/>
      <c r="C832" s="6"/>
    </row>
    <row r="833" spans="1:3" ht="15.75" customHeight="1" x14ac:dyDescent="0.2">
      <c r="A833" s="6"/>
      <c r="B833" s="6"/>
      <c r="C833" s="6"/>
    </row>
    <row r="834" spans="1:3" ht="15.75" customHeight="1" x14ac:dyDescent="0.2">
      <c r="A834" s="6"/>
      <c r="B834" s="6"/>
      <c r="C834" s="6"/>
    </row>
    <row r="835" spans="1:3" ht="15.75" customHeight="1" x14ac:dyDescent="0.2">
      <c r="A835" s="6"/>
      <c r="B835" s="6"/>
      <c r="C835" s="6"/>
    </row>
    <row r="836" spans="1:3" ht="15.75" customHeight="1" x14ac:dyDescent="0.2">
      <c r="A836" s="6"/>
      <c r="B836" s="6"/>
      <c r="C836" s="6"/>
    </row>
    <row r="837" spans="1:3" ht="15.75" customHeight="1" x14ac:dyDescent="0.2">
      <c r="A837" s="6"/>
      <c r="B837" s="6"/>
      <c r="C837" s="6"/>
    </row>
    <row r="838" spans="1:3" ht="15.75" customHeight="1" x14ac:dyDescent="0.2">
      <c r="A838" s="6"/>
      <c r="B838" s="6"/>
      <c r="C838" s="6"/>
    </row>
    <row r="839" spans="1:3" ht="15.75" customHeight="1" x14ac:dyDescent="0.2">
      <c r="A839" s="6"/>
      <c r="B839" s="6"/>
      <c r="C839" s="6"/>
    </row>
    <row r="840" spans="1:3" ht="15.75" customHeight="1" x14ac:dyDescent="0.2">
      <c r="A840" s="6"/>
      <c r="B840" s="6"/>
      <c r="C840" s="6"/>
    </row>
    <row r="841" spans="1:3" ht="15.75" customHeight="1" x14ac:dyDescent="0.2">
      <c r="A841" s="6"/>
      <c r="B841" s="6"/>
      <c r="C841" s="6"/>
    </row>
    <row r="842" spans="1:3" ht="15.75" customHeight="1" x14ac:dyDescent="0.2">
      <c r="A842" s="6"/>
      <c r="B842" s="6"/>
      <c r="C842" s="6"/>
    </row>
    <row r="843" spans="1:3" ht="15.75" customHeight="1" x14ac:dyDescent="0.2">
      <c r="A843" s="6"/>
      <c r="B843" s="6"/>
      <c r="C843" s="6"/>
    </row>
    <row r="844" spans="1:3" ht="15.75" customHeight="1" x14ac:dyDescent="0.2">
      <c r="A844" s="6"/>
      <c r="B844" s="6"/>
      <c r="C844" s="6"/>
    </row>
    <row r="845" spans="1:3" ht="15.75" customHeight="1" x14ac:dyDescent="0.2">
      <c r="A845" s="6"/>
      <c r="B845" s="6"/>
      <c r="C845" s="6"/>
    </row>
    <row r="846" spans="1:3" ht="15.75" customHeight="1" x14ac:dyDescent="0.2">
      <c r="A846" s="6"/>
      <c r="B846" s="6"/>
      <c r="C846" s="6"/>
    </row>
    <row r="847" spans="1:3" ht="15.75" customHeight="1" x14ac:dyDescent="0.2">
      <c r="A847" s="6"/>
      <c r="B847" s="6"/>
      <c r="C847" s="6"/>
    </row>
    <row r="848" spans="1:3" ht="15.75" customHeight="1" x14ac:dyDescent="0.2">
      <c r="A848" s="6"/>
      <c r="B848" s="6"/>
      <c r="C848" s="6"/>
    </row>
    <row r="849" spans="1:3" ht="15.75" customHeight="1" x14ac:dyDescent="0.2">
      <c r="A849" s="6"/>
      <c r="B849" s="6"/>
      <c r="C849" s="6"/>
    </row>
    <row r="850" spans="1:3" ht="15.75" customHeight="1" x14ac:dyDescent="0.2">
      <c r="A850" s="6"/>
      <c r="B850" s="6"/>
      <c r="C850" s="6"/>
    </row>
    <row r="851" spans="1:3" ht="15.75" customHeight="1" x14ac:dyDescent="0.2">
      <c r="A851" s="6"/>
      <c r="B851" s="6"/>
      <c r="C851" s="6"/>
    </row>
    <row r="852" spans="1:3" ht="15.75" customHeight="1" x14ac:dyDescent="0.2">
      <c r="A852" s="6"/>
      <c r="B852" s="6"/>
      <c r="C852" s="6"/>
    </row>
    <row r="853" spans="1:3" ht="15.75" customHeight="1" x14ac:dyDescent="0.2">
      <c r="A853" s="6"/>
      <c r="B853" s="6"/>
      <c r="C853" s="6"/>
    </row>
    <row r="854" spans="1:3" ht="15.75" customHeight="1" x14ac:dyDescent="0.2">
      <c r="A854" s="6"/>
      <c r="B854" s="6"/>
      <c r="C854" s="6"/>
    </row>
    <row r="855" spans="1:3" ht="15.75" customHeight="1" x14ac:dyDescent="0.2">
      <c r="A855" s="6"/>
      <c r="B855" s="6"/>
      <c r="C855" s="6"/>
    </row>
    <row r="856" spans="1:3" ht="15.75" customHeight="1" x14ac:dyDescent="0.2">
      <c r="A856" s="6"/>
      <c r="B856" s="6"/>
      <c r="C856" s="6"/>
    </row>
    <row r="857" spans="1:3" ht="15.75" customHeight="1" x14ac:dyDescent="0.2">
      <c r="A857" s="6"/>
      <c r="B857" s="6"/>
      <c r="C857" s="6"/>
    </row>
    <row r="858" spans="1:3" ht="15.75" customHeight="1" x14ac:dyDescent="0.2">
      <c r="A858" s="6"/>
      <c r="B858" s="6"/>
      <c r="C858" s="6"/>
    </row>
    <row r="859" spans="1:3" ht="15.75" customHeight="1" x14ac:dyDescent="0.2">
      <c r="A859" s="6"/>
      <c r="B859" s="6"/>
      <c r="C859" s="6"/>
    </row>
    <row r="860" spans="1:3" ht="15.75" customHeight="1" x14ac:dyDescent="0.2">
      <c r="A860" s="6"/>
      <c r="B860" s="6"/>
      <c r="C860" s="6"/>
    </row>
    <row r="861" spans="1:3" ht="15.75" customHeight="1" x14ac:dyDescent="0.2">
      <c r="A861" s="6"/>
      <c r="B861" s="6"/>
      <c r="C861" s="6"/>
    </row>
    <row r="862" spans="1:3" ht="15.75" customHeight="1" x14ac:dyDescent="0.2">
      <c r="A862" s="6"/>
      <c r="B862" s="6"/>
      <c r="C862" s="6"/>
    </row>
    <row r="863" spans="1:3" ht="15.75" customHeight="1" x14ac:dyDescent="0.2">
      <c r="A863" s="6"/>
      <c r="B863" s="6"/>
      <c r="C863" s="6"/>
    </row>
    <row r="864" spans="1:3" ht="15.75" customHeight="1" x14ac:dyDescent="0.2">
      <c r="A864" s="6"/>
      <c r="B864" s="6"/>
      <c r="C864" s="6"/>
    </row>
    <row r="865" spans="1:3" ht="15.75" customHeight="1" x14ac:dyDescent="0.2">
      <c r="A865" s="6"/>
      <c r="B865" s="6"/>
      <c r="C865" s="6"/>
    </row>
    <row r="866" spans="1:3" ht="15.75" customHeight="1" x14ac:dyDescent="0.2">
      <c r="A866" s="6"/>
      <c r="B866" s="6"/>
      <c r="C866" s="6"/>
    </row>
    <row r="867" spans="1:3" ht="15.75" customHeight="1" x14ac:dyDescent="0.2">
      <c r="A867" s="6"/>
      <c r="B867" s="6"/>
      <c r="C867" s="6"/>
    </row>
    <row r="868" spans="1:3" ht="15.75" customHeight="1" x14ac:dyDescent="0.2">
      <c r="A868" s="6"/>
      <c r="B868" s="6"/>
      <c r="C868" s="6"/>
    </row>
    <row r="869" spans="1:3" ht="15.75" customHeight="1" x14ac:dyDescent="0.2">
      <c r="A869" s="6"/>
      <c r="B869" s="6"/>
      <c r="C869" s="6"/>
    </row>
    <row r="870" spans="1:3" ht="15.75" customHeight="1" x14ac:dyDescent="0.2">
      <c r="A870" s="6"/>
      <c r="B870" s="6"/>
      <c r="C870" s="6"/>
    </row>
    <row r="871" spans="1:3" ht="15.75" customHeight="1" x14ac:dyDescent="0.2">
      <c r="A871" s="6"/>
      <c r="B871" s="6"/>
      <c r="C871" s="6"/>
    </row>
    <row r="872" spans="1:3" ht="15.75" customHeight="1" x14ac:dyDescent="0.2">
      <c r="A872" s="6"/>
      <c r="B872" s="6"/>
      <c r="C872" s="6"/>
    </row>
    <row r="873" spans="1:3" ht="15.75" customHeight="1" x14ac:dyDescent="0.2">
      <c r="A873" s="6"/>
      <c r="B873" s="6"/>
      <c r="C873" s="6"/>
    </row>
    <row r="874" spans="1:3" ht="15.75" customHeight="1" x14ac:dyDescent="0.2">
      <c r="A874" s="6"/>
      <c r="B874" s="6"/>
      <c r="C874" s="6"/>
    </row>
    <row r="875" spans="1:3" ht="15.75" customHeight="1" x14ac:dyDescent="0.2">
      <c r="A875" s="6"/>
      <c r="B875" s="6"/>
      <c r="C875" s="6"/>
    </row>
    <row r="876" spans="1:3" ht="15.75" customHeight="1" x14ac:dyDescent="0.2">
      <c r="A876" s="6"/>
      <c r="B876" s="6"/>
      <c r="C876" s="6"/>
    </row>
    <row r="877" spans="1:3" ht="15.75" customHeight="1" x14ac:dyDescent="0.2">
      <c r="A877" s="6"/>
      <c r="B877" s="6"/>
      <c r="C877" s="6"/>
    </row>
    <row r="878" spans="1:3" ht="15.75" customHeight="1" x14ac:dyDescent="0.2">
      <c r="A878" s="6"/>
      <c r="B878" s="6"/>
      <c r="C878" s="6"/>
    </row>
    <row r="879" spans="1:3" ht="15.75" customHeight="1" x14ac:dyDescent="0.2">
      <c r="A879" s="6"/>
      <c r="B879" s="6"/>
      <c r="C879" s="6"/>
    </row>
    <row r="880" spans="1:3" ht="15.75" customHeight="1" x14ac:dyDescent="0.2">
      <c r="A880" s="6"/>
      <c r="B880" s="6"/>
      <c r="C880" s="6"/>
    </row>
    <row r="881" spans="1:3" ht="15.75" customHeight="1" x14ac:dyDescent="0.2">
      <c r="A881" s="6"/>
      <c r="B881" s="6"/>
      <c r="C881" s="6"/>
    </row>
    <row r="882" spans="1:3" ht="15.75" customHeight="1" x14ac:dyDescent="0.2">
      <c r="A882" s="6"/>
      <c r="B882" s="6"/>
      <c r="C882" s="6"/>
    </row>
    <row r="883" spans="1:3" ht="15.75" customHeight="1" x14ac:dyDescent="0.2">
      <c r="A883" s="6"/>
      <c r="B883" s="6"/>
      <c r="C883" s="6"/>
    </row>
    <row r="884" spans="1:3" ht="15.75" customHeight="1" x14ac:dyDescent="0.2">
      <c r="A884" s="6"/>
      <c r="B884" s="6"/>
      <c r="C884" s="6"/>
    </row>
    <row r="885" spans="1:3" ht="15.75" customHeight="1" x14ac:dyDescent="0.2">
      <c r="A885" s="6"/>
      <c r="B885" s="6"/>
      <c r="C885" s="6"/>
    </row>
    <row r="886" spans="1:3" ht="15.75" customHeight="1" x14ac:dyDescent="0.2">
      <c r="A886" s="6"/>
      <c r="B886" s="6"/>
      <c r="C886" s="6"/>
    </row>
    <row r="887" spans="1:3" ht="15.75" customHeight="1" x14ac:dyDescent="0.2">
      <c r="A887" s="6"/>
      <c r="B887" s="6"/>
      <c r="C887" s="6"/>
    </row>
    <row r="888" spans="1:3" ht="15.75" customHeight="1" x14ac:dyDescent="0.2">
      <c r="A888" s="6"/>
      <c r="B888" s="6"/>
      <c r="C888" s="6"/>
    </row>
    <row r="889" spans="1:3" ht="15.75" customHeight="1" x14ac:dyDescent="0.2">
      <c r="A889" s="6"/>
      <c r="B889" s="6"/>
      <c r="C889" s="6"/>
    </row>
    <row r="890" spans="1:3" ht="15.75" customHeight="1" x14ac:dyDescent="0.2">
      <c r="A890" s="6"/>
      <c r="B890" s="6"/>
      <c r="C890" s="6"/>
    </row>
    <row r="891" spans="1:3" ht="15.75" customHeight="1" x14ac:dyDescent="0.2">
      <c r="A891" s="6"/>
      <c r="B891" s="6"/>
      <c r="C891" s="6"/>
    </row>
    <row r="892" spans="1:3" ht="15.75" customHeight="1" x14ac:dyDescent="0.2">
      <c r="A892" s="6"/>
      <c r="B892" s="6"/>
      <c r="C892" s="6"/>
    </row>
    <row r="893" spans="1:3" ht="15.75" customHeight="1" x14ac:dyDescent="0.2">
      <c r="A893" s="6"/>
      <c r="B893" s="6"/>
      <c r="C893" s="6"/>
    </row>
    <row r="894" spans="1:3" ht="15.75" customHeight="1" x14ac:dyDescent="0.2">
      <c r="A894" s="6"/>
      <c r="B894" s="6"/>
      <c r="C894" s="6"/>
    </row>
    <row r="895" spans="1:3" ht="15.75" customHeight="1" x14ac:dyDescent="0.2">
      <c r="A895" s="6"/>
      <c r="B895" s="6"/>
      <c r="C895" s="6"/>
    </row>
    <row r="896" spans="1:3" ht="15.75" customHeight="1" x14ac:dyDescent="0.2">
      <c r="A896" s="6"/>
      <c r="B896" s="6"/>
      <c r="C896" s="6"/>
    </row>
    <row r="897" spans="1:3" ht="15.75" customHeight="1" x14ac:dyDescent="0.2">
      <c r="A897" s="6"/>
      <c r="B897" s="6"/>
      <c r="C897" s="6"/>
    </row>
    <row r="898" spans="1:3" ht="15.75" customHeight="1" x14ac:dyDescent="0.2">
      <c r="A898" s="6"/>
      <c r="B898" s="6"/>
      <c r="C898" s="6"/>
    </row>
    <row r="899" spans="1:3" ht="15.75" customHeight="1" x14ac:dyDescent="0.2">
      <c r="A899" s="6"/>
      <c r="B899" s="6"/>
      <c r="C899" s="6"/>
    </row>
    <row r="900" spans="1:3" ht="15.75" customHeight="1" x14ac:dyDescent="0.2">
      <c r="A900" s="6"/>
      <c r="B900" s="6"/>
      <c r="C900" s="6"/>
    </row>
    <row r="901" spans="1:3" ht="15.75" customHeight="1" x14ac:dyDescent="0.2">
      <c r="A901" s="6"/>
      <c r="B901" s="6"/>
      <c r="C901" s="6"/>
    </row>
    <row r="902" spans="1:3" ht="15.75" customHeight="1" x14ac:dyDescent="0.2">
      <c r="A902" s="6"/>
      <c r="B902" s="6"/>
      <c r="C902" s="6"/>
    </row>
  </sheetData>
  <customSheetViews>
    <customSheetView guid="{80256DBF-8E9C-4BBD-8F1B-757AF345D844}" scale="120" topLeftCell="A7">
      <pane ySplit="7" topLeftCell="A587" activePane="bottomLeft" state="frozen"/>
      <selection pane="bottomLeft" activeCell="N10" sqref="N10"/>
      <pageMargins left="0.55118110236220474" right="0.78740157480314965" top="0.39370078740157483" bottom="0.19685039370078741" header="0.51181102362204722" footer="0.51181102362204722"/>
      <pageSetup paperSize="9" scale="90" orientation="landscape" r:id="rId1"/>
      <headerFooter alignWithMargins="0"/>
    </customSheetView>
    <customSheetView guid="{CFE03FCF-A4D8-435A-8A9B-0544466F5A93}" scale="120" showPageBreaks="1" topLeftCell="A7">
      <pane ySplit="7" topLeftCell="A104" activePane="bottomLeft" state="frozen"/>
      <selection pane="bottomLeft" activeCell="A118" sqref="A118:XFD118"/>
      <pageMargins left="0.55118110236220474" right="0.78740157480314965" top="0.39370078740157483" bottom="0.19685039370078741" header="0.51181102362204722" footer="0.51181102362204722"/>
      <pageSetup paperSize="9" scale="90" orientation="landscape" r:id="rId2"/>
      <headerFooter alignWithMargins="0"/>
    </customSheetView>
    <customSheetView guid="{3A56BBDD-68CD-4AEA-B9E4-12391459D4C4}" scale="150" showPageBreaks="1" topLeftCell="B1">
      <selection activeCell="L11" sqref="L11"/>
      <pageMargins left="0.75" right="0.75" top="1" bottom="1" header="0.5" footer="0.5"/>
      <pageSetup paperSize="9" scale="90" orientation="landscape" r:id="rId3"/>
      <headerFooter alignWithMargins="0"/>
    </customSheetView>
  </customSheetViews>
  <mergeCells count="5">
    <mergeCell ref="E14:F14"/>
    <mergeCell ref="C9:M9"/>
    <mergeCell ref="A1:M1"/>
    <mergeCell ref="A3:B3"/>
    <mergeCell ref="A10:C10"/>
  </mergeCells>
  <phoneticPr fontId="0" type="noConversion"/>
  <pageMargins left="0.55118110236220474" right="0.78740157480314965" top="0.39370078740157483" bottom="0.19685039370078741" header="0.51181102362204722" footer="0.51181102362204722"/>
  <pageSetup paperSize="9" scale="90"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workbookViewId="0">
      <selection activeCell="N34" sqref="N34"/>
    </sheetView>
  </sheetViews>
  <sheetFormatPr defaultRowHeight="12.75" x14ac:dyDescent="0.2"/>
  <sheetData/>
  <customSheetViews>
    <customSheetView guid="{80256DBF-8E9C-4BBD-8F1B-757AF345D844}" topLeftCell="A5">
      <selection activeCell="N34" sqref="N34"/>
      <pageMargins left="0.75" right="0.75" top="1" bottom="1" header="0.5" footer="0.5"/>
      <pageSetup paperSize="9" orientation="landscape" r:id="rId1"/>
      <headerFooter alignWithMargins="0"/>
    </customSheetView>
    <customSheetView guid="{CFE03FCF-A4D8-435A-8A9B-0544466F5A93}" topLeftCell="A5">
      <selection activeCell="N34" sqref="N34"/>
      <pageMargins left="0.75" right="0.75" top="1" bottom="1" header="0.5" footer="0.5"/>
      <pageSetup paperSize="9" orientation="landscape" r:id="rId2"/>
      <headerFooter alignWithMargins="0"/>
    </customSheetView>
    <customSheetView guid="{3A56BBDD-68CD-4AEA-B9E4-12391459D4C4}" topLeftCell="A5">
      <selection activeCell="N34" sqref="N34"/>
      <pageMargins left="0.75" right="0.75" top="1" bottom="1" header="0.5" footer="0.5"/>
      <pageSetup paperSize="9" orientation="landscape" r:id="rId3"/>
      <headerFooter alignWithMargins="0"/>
    </customSheetView>
  </customSheetViews>
  <phoneticPr fontId="0" type="noConversion"/>
  <pageMargins left="0.75" right="0.75" top="1" bottom="1" header="0.5" footer="0.5"/>
  <pageSetup paperSize="9"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3" sqref="E13"/>
    </sheetView>
  </sheetViews>
  <sheetFormatPr defaultRowHeight="12.75" x14ac:dyDescent="0.2"/>
  <sheetData/>
  <customSheetViews>
    <customSheetView guid="{80256DBF-8E9C-4BBD-8F1B-757AF345D844}">
      <selection activeCell="E13" sqref="E13"/>
      <pageMargins left="0.75" right="0.75" top="1" bottom="1" header="0.5" footer="0.5"/>
      <pageSetup paperSize="9" orientation="portrait" r:id="rId1"/>
      <headerFooter alignWithMargins="0"/>
    </customSheetView>
    <customSheetView guid="{CFE03FCF-A4D8-435A-8A9B-0544466F5A93}">
      <selection activeCell="E13" sqref="E13"/>
      <pageMargins left="0.75" right="0.75" top="1" bottom="1" header="0.5" footer="0.5"/>
      <pageSetup paperSize="9" orientation="portrait" r:id="rId2"/>
      <headerFooter alignWithMargins="0"/>
    </customSheetView>
    <customSheetView guid="{3A56BBDD-68CD-4AEA-B9E4-12391459D4C4}" showPageBreaks="1">
      <selection activeCell="J19" sqref="J19"/>
      <pageMargins left="0.74803149606299213" right="0.74803149606299213" top="0.98425196850393704" bottom="0.98425196850393704" header="0.51181102362204722" footer="0.51181102362204722"/>
      <pageSetup paperSize="9" orientation="landscape" r:id="rId3"/>
      <headerFooter alignWithMargins="0"/>
    </customSheetView>
  </customSheetViews>
  <phoneticPr fontId="0" type="noConversion"/>
  <pageMargins left="0.75" right="0.75" top="1" bottom="1" header="0.5" footer="0.5"/>
  <pageSetup paperSize="9" orientation="portrait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Jaunberzes pagasta padome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Dace Riterfelte</cp:lastModifiedBy>
  <cp:lastPrinted>2019-06-18T07:27:19Z</cp:lastPrinted>
  <dcterms:created xsi:type="dcterms:W3CDTF">2010-02-05T08:24:46Z</dcterms:created>
  <dcterms:modified xsi:type="dcterms:W3CDTF">2019-06-20T05:54:33Z</dcterms:modified>
</cp:coreProperties>
</file>