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0.06.2022\"/>
    </mc:Choice>
  </mc:AlternateContent>
  <xr:revisionPtr revIDLastSave="0" documentId="8_{AE056D99-16C9-45BC-A5EC-D82591B8655F}" xr6:coauthVersionLast="47" xr6:coauthVersionMax="47" xr10:uidLastSave="{00000000-0000-0000-0000-000000000000}"/>
  <bookViews>
    <workbookView xWindow="5025" yWindow="2955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52" i="1" l="1"/>
  <c r="C13" i="1" l="1"/>
  <c r="C49" i="1" l="1"/>
  <c r="C48" i="1" s="1"/>
  <c r="C23" i="1" l="1"/>
  <c r="C12" i="1" l="1"/>
  <c r="C28" i="1" l="1"/>
  <c r="C38" i="1" l="1"/>
  <c r="C27" i="1"/>
  <c r="C47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<sst xmlns="http://schemas.openxmlformats.org/spreadsheetml/2006/main" count="88" uniqueCount="87">
  <si>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</si>
  <si>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</si>
  <si>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</si>
  <si>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</si>
  <si>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</si>
  <si>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</si>
  <si>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</si>
  <si>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</si>
  <si>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</si>
  <si>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</si>
  <si>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</si>
  <si>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</si>
  <si>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</si>
  <si>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</si>
  <si>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</si>
  <si>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</si>
  <si>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</si>
  <si>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</si>
  <si>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</si>
  <si>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</si>
  <si>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</si>
  <si>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</si>
  <si>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</si>
  <si>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</si>
  <si>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</si>
  <si>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</si>
  <si>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</si>
  <si>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</si>
  <si>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</si>
  <si>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</si>
  <si>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</si>
  <si>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</si>
  <si>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</si>
  <si>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</si>
  <si>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</si>
  <si>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</si>
  <si>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</si>
  <si>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</si>
  <si>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</si>
  <si>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</si>
  <si>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</si>
  <si>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</si>
  <si>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</si>
  <si>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</si>
  <si>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</si>
  <si>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</si>
  <si>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</si>
  <si>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</si>
  <si>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</si>
  <si>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</si>
  <si>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</si>
  <si>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</si>
  <si>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</si>
  <si>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</si>
  <si>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</si>
  <si>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</si>
  <si>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</si>
  <si>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</si>
  <si>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</si>
  <si>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</si>
  <si>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</si>
  <si>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</si>
  <si>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</si>
  <si>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</si>
  <si>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</si>
  <si>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</si>
  <si>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</si>
  <si>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</si>
  <si>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</si>
  <si>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</si>
  <si>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</si>
  <si>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</si>
  <si>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</si>
  <si>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</si>
  <si>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</si>
  <si>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</si>
  <si>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</si>
  <si>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</si>
  <si>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</si>
  <si>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</si>
  <si>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</si>
  <si>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</si>
  <si>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 xml:space="preserve">                                                                   budžets 2022.gadam"</t>
  </si>
  <si>
    <t xml:space="preserve">Dobeles novada  pašvaldības 2022.gada  pamatbudžeta ieņēmumu un izdevumu </t>
  </si>
  <si>
    <t xml:space="preserve">                                    Dobeles novada pašvaldības 27.01.2022</t>
  </si>
  <si>
    <t>Aizdevuma atmaksa</t>
  </si>
  <si>
    <t xml:space="preserve">                                                    saistošajiem noteikumiem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</si>
</sst>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1" fontId="5" fillId="0" borderId="3" xfId="0" applyNumberFormat="1" applyFont="1" applyBorder="1" applyAlignment="1">
      <alignment horizontal="right"/>
    </xf>
    <xf numFmtId="0" fontId="5" fillId="0" borderId="1" xfId="0" applyFont="1" applyFill="1" applyBorder="1"/>
    <xf numFmtId="0" fontId="13" fillId="0" borderId="0" xfId="0" applyFont="1"/>
    <xf numFmtId="0" fontId="14" fillId="0" borderId="0" xfId="0" applyFont="1"/>
    <xf numFmtId="1" fontId="9" fillId="0" borderId="3" xfId="0" applyNumberFormat="1" applyFont="1" applyBorder="1"/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B/AppData/Local/Microsoft/Windows/INetCache/Content.Outlook/CE5ZKGG3/2_pielikums_pamatbud&#382;eta%20izdevumi_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4">
          <cell r="C104">
            <v>5375207</v>
          </cell>
        </row>
        <row r="125">
          <cell r="C125">
            <v>1128023</v>
          </cell>
        </row>
        <row r="185">
          <cell r="C185">
            <v>6524307</v>
          </cell>
        </row>
        <row r="216">
          <cell r="C216">
            <v>366426</v>
          </cell>
        </row>
        <row r="378">
          <cell r="C378">
            <v>4943848</v>
          </cell>
        </row>
        <row r="381">
          <cell r="C381">
            <v>115750</v>
          </cell>
        </row>
        <row r="588">
          <cell r="C588">
            <v>4062255</v>
          </cell>
        </row>
        <row r="591">
          <cell r="C591">
            <v>22838804</v>
          </cell>
        </row>
        <row r="765">
          <cell r="C765">
            <v>10100721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32" zoomScale="120" zoomScaleNormal="120" workbookViewId="0">
      <selection activeCell="F11" sqref="F11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1"/>
      <c r="B1" s="66" t="s">
        <v>69</v>
      </c>
      <c r="C1" s="66"/>
    </row>
    <row r="2" spans="1:3" ht="15.75" x14ac:dyDescent="0.25">
      <c r="A2" s="1"/>
      <c r="B2" s="67" t="s">
        <v>84</v>
      </c>
      <c r="C2" s="67"/>
    </row>
    <row r="3" spans="1:3" ht="15.75" x14ac:dyDescent="0.25">
      <c r="A3" s="1"/>
      <c r="B3" s="68" t="s">
        <v>86</v>
      </c>
      <c r="C3" s="68"/>
    </row>
    <row r="4" spans="1:3" ht="15.75" x14ac:dyDescent="0.25">
      <c r="A4" s="1"/>
      <c r="B4" s="69" t="s">
        <v>0</v>
      </c>
      <c r="C4" s="69"/>
    </row>
    <row r="5" spans="1:3" ht="15.75" x14ac:dyDescent="0.25">
      <c r="A5" s="1"/>
      <c r="B5" s="69" t="s">
        <v>82</v>
      </c>
      <c r="C5" s="69"/>
    </row>
    <row r="6" spans="1:3" ht="9" customHeight="1" x14ac:dyDescent="0.25">
      <c r="A6" s="3"/>
      <c r="B6" s="2"/>
      <c r="C6" s="2"/>
    </row>
    <row r="7" spans="1:3" ht="15.75" x14ac:dyDescent="0.25">
      <c r="A7" s="63" t="s">
        <v>83</v>
      </c>
      <c r="B7" s="63"/>
      <c r="C7" s="63"/>
    </row>
    <row r="8" spans="1:3" ht="15.75" x14ac:dyDescent="0.25">
      <c r="A8" s="1"/>
      <c r="B8" s="10" t="s">
        <v>70</v>
      </c>
      <c r="C8" s="2"/>
    </row>
    <row r="9" spans="1:3" ht="15.75" x14ac:dyDescent="0.25">
      <c r="A9" s="22" t="s">
        <v>1</v>
      </c>
      <c r="B9" s="4"/>
      <c r="C9" s="64">
        <v>2022</v>
      </c>
    </row>
    <row r="10" spans="1:3" ht="11.25" customHeight="1" x14ac:dyDescent="0.25">
      <c r="A10" s="23" t="s">
        <v>2</v>
      </c>
      <c r="B10" s="24" t="s">
        <v>3</v>
      </c>
      <c r="C10" s="65"/>
    </row>
    <row r="11" spans="1:3" ht="17.25" customHeight="1" x14ac:dyDescent="0.25">
      <c r="A11" s="23" t="s">
        <v>4</v>
      </c>
      <c r="B11" s="5"/>
      <c r="C11" s="41" t="s">
        <v>5</v>
      </c>
    </row>
    <row r="12" spans="1:3" x14ac:dyDescent="0.25">
      <c r="A12" s="47" t="s">
        <v>6</v>
      </c>
      <c r="B12" s="48" t="s">
        <v>7</v>
      </c>
      <c r="C12" s="49">
        <f>C13+C18+C19+C23</f>
        <v>47172129</v>
      </c>
    </row>
    <row r="13" spans="1:3" x14ac:dyDescent="0.25">
      <c r="A13" s="32" t="s">
        <v>8</v>
      </c>
      <c r="B13" s="25" t="s">
        <v>9</v>
      </c>
      <c r="C13" s="46">
        <f>SUM(C14:C17)</f>
        <v>23072887</v>
      </c>
    </row>
    <row r="14" spans="1:3" x14ac:dyDescent="0.25">
      <c r="A14" s="15" t="s">
        <v>10</v>
      </c>
      <c r="B14" s="6" t="s">
        <v>22</v>
      </c>
      <c r="C14" s="7">
        <v>19616878</v>
      </c>
    </row>
    <row r="15" spans="1:3" x14ac:dyDescent="0.25">
      <c r="A15" s="15" t="s">
        <v>11</v>
      </c>
      <c r="B15" s="6" t="s">
        <v>23</v>
      </c>
      <c r="C15" s="7">
        <v>3369009</v>
      </c>
    </row>
    <row r="16" spans="1:3" x14ac:dyDescent="0.25">
      <c r="A16" s="26" t="s">
        <v>25</v>
      </c>
      <c r="B16" s="16" t="s">
        <v>24</v>
      </c>
      <c r="C16" s="7">
        <v>7000</v>
      </c>
    </row>
    <row r="17" spans="1:3" x14ac:dyDescent="0.25">
      <c r="A17" s="26" t="s">
        <v>78</v>
      </c>
      <c r="B17" s="16" t="s">
        <v>79</v>
      </c>
      <c r="C17" s="7">
        <v>80000</v>
      </c>
    </row>
    <row r="18" spans="1:3" x14ac:dyDescent="0.25">
      <c r="A18" s="33" t="s">
        <v>12</v>
      </c>
      <c r="B18" s="34" t="s">
        <v>13</v>
      </c>
      <c r="C18" s="35">
        <v>2727792</v>
      </c>
    </row>
    <row r="19" spans="1:3" x14ac:dyDescent="0.25">
      <c r="A19" s="12" t="s">
        <v>15</v>
      </c>
      <c r="B19" s="36" t="s">
        <v>16</v>
      </c>
      <c r="C19" s="17">
        <v>3828711</v>
      </c>
    </row>
    <row r="20" spans="1:3" hidden="1" x14ac:dyDescent="0.25">
      <c r="A20" s="37" t="s">
        <v>17</v>
      </c>
      <c r="B20" s="14" t="s">
        <v>18</v>
      </c>
      <c r="C20" s="7">
        <v>518328</v>
      </c>
    </row>
    <row r="21" spans="1:3" hidden="1" x14ac:dyDescent="0.25">
      <c r="A21" s="38"/>
      <c r="B21" s="39" t="s">
        <v>19</v>
      </c>
      <c r="C21" s="9"/>
    </row>
    <row r="22" spans="1:3" hidden="1" x14ac:dyDescent="0.25">
      <c r="A22" s="37" t="s">
        <v>20</v>
      </c>
      <c r="B22" s="14" t="s">
        <v>21</v>
      </c>
      <c r="C22" s="7">
        <v>203079</v>
      </c>
    </row>
    <row r="23" spans="1:3" x14ac:dyDescent="0.25">
      <c r="A23" s="40" t="s">
        <v>26</v>
      </c>
      <c r="B23" s="11" t="s">
        <v>27</v>
      </c>
      <c r="C23" s="8">
        <f>C24+C25+C26</f>
        <v>17542739</v>
      </c>
    </row>
    <row r="24" spans="1:3" x14ac:dyDescent="0.25">
      <c r="A24" s="15" t="s">
        <v>76</v>
      </c>
      <c r="B24" s="14" t="s">
        <v>77</v>
      </c>
      <c r="C24" s="9">
        <v>316548</v>
      </c>
    </row>
    <row r="25" spans="1:3" x14ac:dyDescent="0.25">
      <c r="A25" s="15" t="s">
        <v>28</v>
      </c>
      <c r="B25" s="13" t="s">
        <v>14</v>
      </c>
      <c r="C25" s="9">
        <v>16724614</v>
      </c>
    </row>
    <row r="26" spans="1:3" x14ac:dyDescent="0.25">
      <c r="A26" s="26" t="s">
        <v>29</v>
      </c>
      <c r="B26" s="42" t="s">
        <v>30</v>
      </c>
      <c r="C26" s="58">
        <v>501577</v>
      </c>
    </row>
    <row r="27" spans="1:3" x14ac:dyDescent="0.25">
      <c r="A27" s="50" t="s">
        <v>31</v>
      </c>
      <c r="B27" s="51" t="s">
        <v>63</v>
      </c>
      <c r="C27" s="52">
        <f>C28</f>
        <v>55455341</v>
      </c>
    </row>
    <row r="28" spans="1:3" x14ac:dyDescent="0.25">
      <c r="A28" s="43" t="s">
        <v>32</v>
      </c>
      <c r="B28" s="45" t="s">
        <v>33</v>
      </c>
      <c r="C28" s="44">
        <f>C29+C30+C31+C32+C33+C34+C35+C36+C37</f>
        <v>55455341</v>
      </c>
    </row>
    <row r="29" spans="1:3" x14ac:dyDescent="0.25">
      <c r="A29" s="29" t="s">
        <v>36</v>
      </c>
      <c r="B29" s="19" t="s">
        <v>34</v>
      </c>
      <c r="C29" s="19">
        <f>[1]Sheet1!$C$104</f>
        <v>5375207</v>
      </c>
    </row>
    <row r="30" spans="1:3" x14ac:dyDescent="0.25">
      <c r="A30" s="29" t="s">
        <v>35</v>
      </c>
      <c r="B30" s="19" t="s">
        <v>37</v>
      </c>
      <c r="C30" s="19">
        <f>[1]Sheet1!$C$125</f>
        <v>1128023</v>
      </c>
    </row>
    <row r="31" spans="1:3" x14ac:dyDescent="0.25">
      <c r="A31" s="29" t="s">
        <v>38</v>
      </c>
      <c r="B31" s="19" t="s">
        <v>39</v>
      </c>
      <c r="C31" s="57">
        <f>[1]Sheet1!$C$185</f>
        <v>6524307</v>
      </c>
    </row>
    <row r="32" spans="1:3" x14ac:dyDescent="0.25">
      <c r="A32" s="29" t="s">
        <v>40</v>
      </c>
      <c r="B32" s="19" t="s">
        <v>41</v>
      </c>
      <c r="C32" s="19">
        <f>[1]Sheet1!$C$216</f>
        <v>366426</v>
      </c>
    </row>
    <row r="33" spans="1:3" x14ac:dyDescent="0.25">
      <c r="A33" s="29" t="s">
        <v>42</v>
      </c>
      <c r="B33" s="19" t="s">
        <v>43</v>
      </c>
      <c r="C33" s="19">
        <f>[1]Sheet1!$C$378</f>
        <v>4943848</v>
      </c>
    </row>
    <row r="34" spans="1:3" x14ac:dyDescent="0.25">
      <c r="A34" s="29" t="s">
        <v>44</v>
      </c>
      <c r="B34" s="19" t="s">
        <v>45</v>
      </c>
      <c r="C34" s="19">
        <f>[1]Sheet1!$C$381</f>
        <v>115750</v>
      </c>
    </row>
    <row r="35" spans="1:3" x14ac:dyDescent="0.25">
      <c r="A35" s="29" t="s">
        <v>47</v>
      </c>
      <c r="B35" s="29" t="s">
        <v>46</v>
      </c>
      <c r="C35" s="19">
        <f>[1]Sheet1!$C$588</f>
        <v>4062255</v>
      </c>
    </row>
    <row r="36" spans="1:3" x14ac:dyDescent="0.25">
      <c r="A36" s="29" t="s">
        <v>48</v>
      </c>
      <c r="B36" s="29" t="s">
        <v>49</v>
      </c>
      <c r="C36" s="19">
        <f>[1]Sheet1!$C$591</f>
        <v>22838804</v>
      </c>
    </row>
    <row r="37" spans="1:3" x14ac:dyDescent="0.25">
      <c r="A37" s="29" t="s">
        <v>50</v>
      </c>
      <c r="B37" s="29" t="s">
        <v>51</v>
      </c>
      <c r="C37" s="19">
        <f>[1]Sheet1!$C$765</f>
        <v>10100721</v>
      </c>
    </row>
    <row r="38" spans="1:3" x14ac:dyDescent="0.25">
      <c r="A38" s="21" t="s">
        <v>52</v>
      </c>
      <c r="B38" s="20" t="s">
        <v>53</v>
      </c>
      <c r="C38" s="18">
        <f>C39+C40+C41+C42+C43+C44+C45+C46</f>
        <v>55455341</v>
      </c>
    </row>
    <row r="39" spans="1:3" x14ac:dyDescent="0.25">
      <c r="A39" s="29" t="s">
        <v>54</v>
      </c>
      <c r="B39" s="29" t="s">
        <v>55</v>
      </c>
      <c r="C39" s="61">
        <v>26760726</v>
      </c>
    </row>
    <row r="40" spans="1:3" x14ac:dyDescent="0.25">
      <c r="A40" s="30">
        <v>2000</v>
      </c>
      <c r="B40" s="19" t="s">
        <v>56</v>
      </c>
      <c r="C40" s="61">
        <v>14107273</v>
      </c>
    </row>
    <row r="41" spans="1:3" x14ac:dyDescent="0.25">
      <c r="A41" s="30">
        <v>3000</v>
      </c>
      <c r="B41" s="19" t="s">
        <v>57</v>
      </c>
      <c r="C41" s="61">
        <v>1838608</v>
      </c>
    </row>
    <row r="42" spans="1:3" x14ac:dyDescent="0.25">
      <c r="A42" s="30">
        <v>4000</v>
      </c>
      <c r="B42" s="19" t="s">
        <v>58</v>
      </c>
      <c r="C42" s="61">
        <v>8000</v>
      </c>
    </row>
    <row r="43" spans="1:3" x14ac:dyDescent="0.25">
      <c r="A43" s="30">
        <v>5000</v>
      </c>
      <c r="B43" s="19" t="s">
        <v>59</v>
      </c>
      <c r="C43" s="61">
        <v>10200267</v>
      </c>
    </row>
    <row r="44" spans="1:3" x14ac:dyDescent="0.25">
      <c r="A44" s="30">
        <v>6000</v>
      </c>
      <c r="B44" s="19" t="s">
        <v>60</v>
      </c>
      <c r="C44" s="61">
        <v>2107282</v>
      </c>
    </row>
    <row r="45" spans="1:3" x14ac:dyDescent="0.25">
      <c r="A45" s="30">
        <v>7000</v>
      </c>
      <c r="B45" s="19" t="s">
        <v>27</v>
      </c>
      <c r="C45" s="61">
        <v>433185</v>
      </c>
    </row>
    <row r="46" spans="1:3" x14ac:dyDescent="0.25">
      <c r="A46" s="30">
        <v>8000</v>
      </c>
      <c r="B46" s="19" t="s">
        <v>61</v>
      </c>
      <c r="C46" s="19">
        <v>0</v>
      </c>
    </row>
    <row r="47" spans="1:3" x14ac:dyDescent="0.25">
      <c r="A47" s="27" t="s">
        <v>62</v>
      </c>
      <c r="B47" s="18" t="s">
        <v>68</v>
      </c>
      <c r="C47" s="28">
        <f>C12-C28</f>
        <v>-8283212</v>
      </c>
    </row>
    <row r="48" spans="1:3" ht="15.75" x14ac:dyDescent="0.25">
      <c r="A48" s="53" t="s">
        <v>64</v>
      </c>
      <c r="B48" s="54" t="s">
        <v>74</v>
      </c>
      <c r="C48" s="55">
        <f>C49+C52+C55+C56</f>
        <v>8283212</v>
      </c>
    </row>
    <row r="49" spans="1:7" x14ac:dyDescent="0.25">
      <c r="A49" s="30"/>
      <c r="B49" s="18" t="s">
        <v>73</v>
      </c>
      <c r="C49" s="28">
        <f>C50-C51</f>
        <v>7640871</v>
      </c>
    </row>
    <row r="50" spans="1:7" x14ac:dyDescent="0.25">
      <c r="A50" s="19"/>
      <c r="B50" s="31" t="s">
        <v>65</v>
      </c>
      <c r="C50" s="31">
        <v>8104470</v>
      </c>
    </row>
    <row r="51" spans="1:7" x14ac:dyDescent="0.25">
      <c r="A51" s="19"/>
      <c r="B51" s="31" t="s">
        <v>66</v>
      </c>
      <c r="C51" s="31">
        <v>463599</v>
      </c>
    </row>
    <row r="52" spans="1:7" x14ac:dyDescent="0.25">
      <c r="A52" s="19"/>
      <c r="B52" s="18" t="s">
        <v>75</v>
      </c>
      <c r="C52" s="28">
        <f>C53+C54</f>
        <v>724341</v>
      </c>
    </row>
    <row r="53" spans="1:7" x14ac:dyDescent="0.25">
      <c r="A53" s="19"/>
      <c r="B53" s="31" t="s">
        <v>71</v>
      </c>
      <c r="C53" s="31">
        <v>2983654</v>
      </c>
    </row>
    <row r="54" spans="1:7" x14ac:dyDescent="0.25">
      <c r="A54" s="19"/>
      <c r="B54" s="31" t="s">
        <v>72</v>
      </c>
      <c r="C54" s="31">
        <v>-2259313</v>
      </c>
    </row>
    <row r="55" spans="1:7" x14ac:dyDescent="0.25">
      <c r="A55" s="19"/>
      <c r="B55" s="18" t="s">
        <v>85</v>
      </c>
      <c r="C55" s="28">
        <v>12000</v>
      </c>
    </row>
    <row r="56" spans="1:7" x14ac:dyDescent="0.25">
      <c r="A56" s="19"/>
      <c r="B56" s="18" t="s">
        <v>67</v>
      </c>
      <c r="C56" s="28">
        <v>-94000</v>
      </c>
      <c r="G56" s="56"/>
    </row>
    <row r="59" spans="1:7" ht="15.75" x14ac:dyDescent="0.25">
      <c r="A59" s="59" t="s">
        <v>80</v>
      </c>
      <c r="C59" s="60" t="s">
        <v>81</v>
      </c>
    </row>
    <row r="60" spans="1:7" x14ac:dyDescent="0.25">
      <c r="C60" s="56"/>
    </row>
    <row r="61" spans="1:7" x14ac:dyDescent="0.25">
      <c r="F61" s="62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2022-06-14T08:30:20Z</cp:lastPrinted>
  <dcterms:created xsi:type="dcterms:W3CDTF">2017-02-16T08:07:43Z</dcterms:created>
  <dcterms:modified xsi:type="dcterms:W3CDTF">2022-06-17T11:41:33Z</dcterms:modified>
</cp:coreProperties>
</file>