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bookViews>
    <workbookView xWindow="0" yWindow="0" windowWidth="25470" windowHeight="69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K35" i="1"/>
  <c r="L35" i="1"/>
  <c r="N35" i="1"/>
  <c r="N51" i="1" s="1"/>
  <c r="O35" i="1"/>
  <c r="O51" i="1" s="1"/>
  <c r="P35" i="1"/>
  <c r="P51" i="1" s="1"/>
  <c r="Q35" i="1"/>
  <c r="Q51" i="1" s="1"/>
  <c r="R35" i="1"/>
  <c r="S35" i="1"/>
  <c r="S51" i="1"/>
  <c r="T35" i="1"/>
  <c r="T51" i="1" s="1"/>
  <c r="U35" i="1"/>
  <c r="U51" i="1"/>
  <c r="V35" i="1"/>
  <c r="V51" i="1" s="1"/>
  <c r="W35" i="1"/>
  <c r="W51" i="1"/>
  <c r="X35" i="1"/>
  <c r="X51" i="1" s="1"/>
  <c r="Y35" i="1"/>
  <c r="Y51" i="1"/>
  <c r="Z35" i="1"/>
  <c r="AA35" i="1"/>
  <c r="AA51" i="1"/>
  <c r="AB35" i="1"/>
  <c r="AB51" i="1" s="1"/>
  <c r="AC35" i="1"/>
  <c r="AC51" i="1" s="1"/>
  <c r="AD35" i="1"/>
  <c r="AD51" i="1" s="1"/>
  <c r="AE35" i="1"/>
  <c r="AE51" i="1" s="1"/>
  <c r="AF35" i="1"/>
  <c r="AF51" i="1" s="1"/>
  <c r="AG35" i="1"/>
  <c r="AG51" i="1" s="1"/>
  <c r="AH35" i="1"/>
  <c r="AH51" i="1" s="1"/>
  <c r="E35" i="1"/>
  <c r="M33" i="1"/>
  <c r="M34" i="1"/>
  <c r="M35" i="1" s="1"/>
  <c r="M32" i="1"/>
  <c r="M31" i="1"/>
  <c r="M30" i="1"/>
  <c r="M29" i="1"/>
  <c r="M28" i="1"/>
  <c r="M27" i="1"/>
  <c r="M26" i="1"/>
  <c r="M25" i="1"/>
  <c r="M24" i="1"/>
  <c r="M14" i="1"/>
  <c r="M15" i="1"/>
  <c r="M16" i="1"/>
  <c r="M17" i="1"/>
  <c r="M18" i="1"/>
  <c r="M19" i="1"/>
  <c r="M20" i="1"/>
  <c r="M21" i="1"/>
  <c r="M22" i="1"/>
  <c r="M23" i="1"/>
  <c r="R51" i="1"/>
  <c r="Z51" i="1"/>
  <c r="M39" i="1"/>
  <c r="M40" i="1"/>
  <c r="M41" i="1"/>
  <c r="M42" i="1"/>
  <c r="M43" i="1"/>
  <c r="M44" i="1"/>
  <c r="M45" i="1"/>
  <c r="M46" i="1"/>
  <c r="M38" i="1"/>
  <c r="F47" i="1"/>
  <c r="F51" i="1" s="1"/>
  <c r="F53" i="1" s="1"/>
  <c r="G47" i="1"/>
  <c r="G51" i="1"/>
  <c r="G53" i="1" s="1"/>
  <c r="H47" i="1"/>
  <c r="H51" i="1" s="1"/>
  <c r="H53" i="1" s="1"/>
  <c r="I47" i="1"/>
  <c r="I51" i="1" s="1"/>
  <c r="I53" i="1" s="1"/>
  <c r="J47" i="1"/>
  <c r="J51" i="1" s="1"/>
  <c r="J53" i="1" s="1"/>
  <c r="K47" i="1"/>
  <c r="K51" i="1" s="1"/>
  <c r="K53" i="1" s="1"/>
  <c r="L47" i="1"/>
  <c r="L51" i="1" s="1"/>
  <c r="E47" i="1"/>
  <c r="M47" i="1" s="1"/>
  <c r="M49" i="1"/>
  <c r="E51" i="1"/>
  <c r="E53" i="1" s="1"/>
  <c r="M51" i="1" l="1"/>
</calcChain>
</file>

<file path=xl/sharedStrings.xml><?xml version="1.0" encoding="utf-8"?>
<sst xmlns="http://schemas.openxmlformats.org/spreadsheetml/2006/main" count="128" uniqueCount="85">
  <si>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</si>
  <si>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</si>
  <si>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</si>
  <si>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</si>
  <si>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</si>
  <si>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</si>
  <si>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</si>
  <si>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</si>
  <si>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</si>
  <si>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</si>
  <si>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</si>
  <si>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</si>
  <si>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</si>
  <si>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</si>
  <si>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</si>
  <si>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</si>
  <si>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</si>
  <si>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</si>
  <si>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</si>
  <si>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14.05.2008</t>
  </si>
  <si>
    <t>01.08.2017</t>
  </si>
  <si>
    <t>11.07.2016</t>
  </si>
  <si>
    <t>26.07.2016</t>
  </si>
  <si>
    <t>02.09.2016</t>
  </si>
  <si>
    <t>29.05.2017</t>
  </si>
  <si>
    <t>27.06.2017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</si>
  <si>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</si>
  <si>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</si>
  <si>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</si>
  <si>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</si>
  <si>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</si>
  <si>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</si>
  <si>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</si>
  <si>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</si>
  <si>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</si>
  <si>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</si>
  <si>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</si>
  <si>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</si>
  <si>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</si>
  <si>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</si>
  <si>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</si>
  <si>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</si>
  <si>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</si>
  <si>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</si>
  <si>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</si>
  <si>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</si>
  <si>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</si>
  <si>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</si>
  <si>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6.pielikums</t>
  </si>
  <si>
    <t>"Dobeles novada pašvaldības</t>
  </si>
  <si>
    <t>Ēkas rekonstrukcijai Dobeles rajona Centrālās bibliotēkas iekārtošanai, sporta skolas telpu renovācijai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</si>
  <si>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</si>
  <si>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</si>
  <si>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</si>
  <si>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</si>
  <si>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</si>
  <si>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</si>
  <si>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 xml:space="preserve"> Annenieku pagasta Kaķenieku ciema kopienas centra ēkas atjaunošana ELFLA projekts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</si>
  <si>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</si>
  <si>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</si>
  <si>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</si>
  <si>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</si>
  <si>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</si>
  <si>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</si>
  <si>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</si>
  <si>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</si>
  <si>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</si>
  <si>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</si>
  <si>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</si>
  <si>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</si>
  <si>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</si>
  <si>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</si>
  <si>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</si>
  <si>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</si>
  <si>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</si>
  <si>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</si>
  <si>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Aizņēmumu, galvojumu un pārējo saistību apmērs 2019. gadam</t>
  </si>
  <si>
    <t>budžets 2019. gadam</t>
  </si>
  <si>
    <t>saistošajiem noteikumiem Nr.1</t>
  </si>
  <si>
    <t>30.10.2017</t>
  </si>
  <si>
    <t>Investīciju projektu īstenošanai (pārjaunojuma līgums)</t>
  </si>
  <si>
    <t>28.02.2019</t>
  </si>
  <si>
    <t>(ar grozījumiem 27.12.2019 lēmums Nr. 317 /14)</t>
  </si>
  <si>
    <t>Dobeles novada domes 31.01.2019.</t>
  </si>
  <si>
    <t>Finanšu un grāmatvedības nodaļas vadītāja                                           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</si>
</sst>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98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5" fillId="0" borderId="0" xfId="94" applyFont="1" applyAlignment="1" applyProtection="1">
      <alignment horizontal="right"/>
      <protection locked="0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0"/>
  <sheetViews>
    <sheetView showGridLines="0" tabSelected="1" topLeftCell="D52" zoomScale="140" zoomScaleNormal="140" zoomScaleSheetLayoutView="100" workbookViewId="0">
      <selection activeCell="E59" sqref="E59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245" width="9.140625" style="2"/>
  </cols>
  <sheetData>
    <row r="1" spans="1:109" ht="15.2" customHeight="1">
      <c r="B1" s="94"/>
      <c r="C1" s="94"/>
      <c r="D1" s="94"/>
      <c r="E1" s="94"/>
      <c r="F1" s="95"/>
      <c r="G1" s="95"/>
      <c r="H1" s="95"/>
      <c r="I1" s="95"/>
      <c r="J1" s="95"/>
      <c r="K1" s="95"/>
      <c r="L1" s="95"/>
      <c r="M1" s="95"/>
    </row>
    <row r="2" spans="1:109" ht="18.75">
      <c r="B2" s="94"/>
      <c r="C2" s="94"/>
      <c r="D2" s="94"/>
      <c r="E2" s="94"/>
      <c r="F2" s="96"/>
      <c r="G2" s="96"/>
      <c r="H2" s="96"/>
      <c r="I2" s="96"/>
      <c r="J2" s="96"/>
      <c r="K2" s="96"/>
      <c r="L2" s="96"/>
      <c r="M2" s="96"/>
    </row>
    <row r="3" spans="1:109">
      <c r="B3" s="78" t="s">
        <v>73</v>
      </c>
      <c r="C3" s="78"/>
      <c r="D3" s="78"/>
      <c r="E3" s="78"/>
      <c r="F3" s="78"/>
      <c r="G3" s="78"/>
      <c r="H3" s="78"/>
      <c r="I3" s="78"/>
      <c r="J3" s="79"/>
      <c r="K3" s="97" t="s">
        <v>48</v>
      </c>
      <c r="L3" s="97"/>
      <c r="M3" s="97"/>
    </row>
    <row r="4" spans="1:109" s="7" customFormat="1">
      <c r="A4" s="80"/>
      <c r="B4" s="81" t="s">
        <v>76</v>
      </c>
      <c r="C4" s="81"/>
      <c r="D4" s="81"/>
      <c r="E4" s="81"/>
      <c r="F4" s="81"/>
      <c r="G4" s="81"/>
      <c r="H4" s="81"/>
      <c r="I4" s="81"/>
      <c r="J4" s="93" t="s">
        <v>83</v>
      </c>
      <c r="K4" s="93"/>
      <c r="L4" s="93"/>
      <c r="M4" s="93"/>
      <c r="N4" s="6"/>
    </row>
    <row r="5" spans="1:109" s="8" customFormat="1">
      <c r="A5" s="82"/>
      <c r="B5" s="83"/>
      <c r="C5" s="83"/>
      <c r="D5" s="83"/>
      <c r="E5" s="83"/>
      <c r="F5" s="83"/>
      <c r="G5" s="83"/>
      <c r="H5" s="83"/>
      <c r="I5" s="83"/>
      <c r="J5" s="93" t="s">
        <v>78</v>
      </c>
      <c r="K5" s="93"/>
      <c r="L5" s="93"/>
      <c r="M5" s="93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82"/>
      <c r="B6" s="83"/>
      <c r="C6" s="83"/>
      <c r="D6" s="83"/>
      <c r="E6" s="83"/>
      <c r="F6" s="83"/>
      <c r="G6" s="83"/>
      <c r="H6" s="83"/>
      <c r="I6" s="83"/>
      <c r="J6" s="93" t="s">
        <v>49</v>
      </c>
      <c r="K6" s="93"/>
      <c r="L6" s="93"/>
      <c r="M6" s="93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80"/>
      <c r="B7" s="83"/>
      <c r="C7" s="83"/>
      <c r="D7" s="83"/>
      <c r="E7" s="83"/>
      <c r="F7" s="83"/>
      <c r="G7" s="83"/>
      <c r="H7" s="83"/>
      <c r="I7" s="83"/>
      <c r="J7" s="93" t="s">
        <v>77</v>
      </c>
      <c r="K7" s="93"/>
      <c r="L7" s="93"/>
      <c r="M7" s="93"/>
      <c r="Q7" s="12"/>
    </row>
    <row r="8" spans="1:109">
      <c r="M8" s="13" t="s">
        <v>82</v>
      </c>
    </row>
    <row r="9" spans="1:109" ht="15.75" customHeight="1">
      <c r="B9" s="90" t="s">
        <v>1</v>
      </c>
      <c r="C9" s="91" t="s">
        <v>2</v>
      </c>
      <c r="D9" s="90" t="s">
        <v>3</v>
      </c>
      <c r="E9" s="92" t="s">
        <v>4</v>
      </c>
      <c r="F9" s="92"/>
      <c r="G9" s="92"/>
      <c r="H9" s="92"/>
      <c r="I9" s="92"/>
      <c r="J9" s="92"/>
      <c r="K9" s="92"/>
      <c r="L9" s="92"/>
      <c r="M9" s="92"/>
    </row>
    <row r="10" spans="1:109" s="19" customFormat="1" ht="45.75" customHeight="1">
      <c r="A10" s="14"/>
      <c r="B10" s="90"/>
      <c r="C10" s="91"/>
      <c r="D10" s="90"/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  <c r="J10" s="15" t="s">
        <v>10</v>
      </c>
      <c r="K10" s="15" t="s">
        <v>11</v>
      </c>
      <c r="L10" s="15" t="s">
        <v>12</v>
      </c>
      <c r="M10" s="16" t="s">
        <v>13</v>
      </c>
      <c r="N10" s="17"/>
      <c r="O10" s="17"/>
      <c r="P10" s="17"/>
      <c r="Q10" s="17"/>
      <c r="R10" s="18"/>
      <c r="S10" s="17"/>
      <c r="T10" s="17"/>
      <c r="U10" s="18"/>
    </row>
    <row r="11" spans="1:109" s="25" customFormat="1" ht="13.15" customHeight="1">
      <c r="A11" s="20"/>
      <c r="B11" s="21" t="s">
        <v>14</v>
      </c>
      <c r="C11" s="21" t="s">
        <v>15</v>
      </c>
      <c r="D11" s="21" t="s">
        <v>16</v>
      </c>
      <c r="E11" s="22">
        <v>1</v>
      </c>
      <c r="F11" s="22">
        <v>2</v>
      </c>
      <c r="G11" s="22">
        <v>3</v>
      </c>
      <c r="H11" s="22">
        <v>4</v>
      </c>
      <c r="I11" s="22">
        <v>5</v>
      </c>
      <c r="J11" s="22">
        <v>6</v>
      </c>
      <c r="K11" s="22">
        <v>7</v>
      </c>
      <c r="L11" s="23">
        <v>8</v>
      </c>
      <c r="M11" s="23">
        <v>9</v>
      </c>
      <c r="N11" s="24"/>
      <c r="O11" s="24"/>
      <c r="P11" s="24"/>
      <c r="Q11" s="24"/>
      <c r="R11" s="24"/>
      <c r="S11" s="24"/>
      <c r="T11" s="24"/>
      <c r="U11" s="24"/>
    </row>
    <row r="12" spans="1:109" s="25" customFormat="1" ht="12.95" customHeight="1">
      <c r="A12" s="20"/>
      <c r="B12" s="26"/>
      <c r="C12" s="26"/>
      <c r="D12" s="26"/>
      <c r="N12" s="24"/>
      <c r="O12" s="24"/>
      <c r="P12" s="24"/>
      <c r="Q12" s="24"/>
      <c r="R12" s="24"/>
      <c r="S12" s="24"/>
      <c r="T12" s="24"/>
      <c r="U12" s="24"/>
    </row>
    <row r="13" spans="1:109" s="25" customFormat="1" ht="15.75" customHeight="1">
      <c r="A13" s="20"/>
      <c r="B13" s="27" t="s">
        <v>17</v>
      </c>
      <c r="C13" s="28"/>
      <c r="D13" s="2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109" s="70" customFormat="1" ht="47.1" customHeight="1">
      <c r="A14" s="69"/>
      <c r="B14" s="30" t="s">
        <v>18</v>
      </c>
      <c r="C14" s="30" t="s">
        <v>50</v>
      </c>
      <c r="D14" s="29" t="s">
        <v>19</v>
      </c>
      <c r="E14" s="31">
        <v>14243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f t="shared" ref="M14:M34" si="0">E14+F14+G14+H14+I14+J14+K14+L14</f>
        <v>14243</v>
      </c>
      <c r="N14" s="24"/>
      <c r="O14" s="24"/>
      <c r="P14" s="24"/>
      <c r="Q14" s="24"/>
      <c r="R14" s="24"/>
      <c r="S14" s="24"/>
      <c r="T14" s="24"/>
      <c r="U14" s="24"/>
    </row>
    <row r="15" spans="1:109" s="70" customFormat="1" ht="35.65" customHeight="1">
      <c r="A15" s="69"/>
      <c r="B15" s="30" t="s">
        <v>18</v>
      </c>
      <c r="C15" s="30" t="s">
        <v>51</v>
      </c>
      <c r="D15" s="29" t="s">
        <v>20</v>
      </c>
      <c r="E15" s="31">
        <v>21999</v>
      </c>
      <c r="F15" s="31">
        <v>21946</v>
      </c>
      <c r="G15" s="31">
        <v>21892</v>
      </c>
      <c r="H15" s="31">
        <v>21838</v>
      </c>
      <c r="I15" s="31">
        <v>21784</v>
      </c>
      <c r="J15" s="31">
        <v>21730</v>
      </c>
      <c r="K15" s="31">
        <v>21677</v>
      </c>
      <c r="L15" s="31">
        <v>44954</v>
      </c>
      <c r="M15" s="32">
        <f t="shared" si="0"/>
        <v>197820</v>
      </c>
      <c r="N15" s="24"/>
      <c r="O15" s="24"/>
      <c r="P15" s="24"/>
      <c r="Q15" s="24"/>
      <c r="R15" s="24"/>
      <c r="S15" s="24"/>
      <c r="T15" s="24"/>
      <c r="U15" s="24"/>
    </row>
    <row r="16" spans="1:109" s="70" customFormat="1" ht="33" customHeight="1">
      <c r="A16" s="69"/>
      <c r="B16" s="30" t="s">
        <v>18</v>
      </c>
      <c r="C16" s="30" t="s">
        <v>52</v>
      </c>
      <c r="D16" s="29" t="s">
        <v>21</v>
      </c>
      <c r="E16" s="31">
        <v>27809</v>
      </c>
      <c r="F16" s="31">
        <v>27740</v>
      </c>
      <c r="G16" s="31">
        <v>27673</v>
      </c>
      <c r="H16" s="31">
        <v>27604</v>
      </c>
      <c r="I16" s="31">
        <v>27536</v>
      </c>
      <c r="J16" s="31">
        <v>27468</v>
      </c>
      <c r="K16" s="31">
        <v>27400</v>
      </c>
      <c r="L16" s="31">
        <v>213486</v>
      </c>
      <c r="M16" s="32">
        <f t="shared" si="0"/>
        <v>406716</v>
      </c>
      <c r="N16" s="24"/>
      <c r="O16" s="24"/>
      <c r="P16" s="24"/>
      <c r="Q16" s="24"/>
      <c r="R16" s="24"/>
      <c r="S16" s="24"/>
      <c r="T16" s="24"/>
      <c r="U16" s="24"/>
    </row>
    <row r="17" spans="1:21" s="70" customFormat="1" ht="30" customHeight="1">
      <c r="A17" s="69"/>
      <c r="B17" s="30" t="s">
        <v>18</v>
      </c>
      <c r="C17" s="30" t="s">
        <v>53</v>
      </c>
      <c r="D17" s="29" t="s">
        <v>22</v>
      </c>
      <c r="E17" s="31">
        <v>15853</v>
      </c>
      <c r="F17" s="31">
        <v>15814</v>
      </c>
      <c r="G17" s="31">
        <v>15776</v>
      </c>
      <c r="H17" s="31">
        <v>15737</v>
      </c>
      <c r="I17" s="31">
        <v>15698</v>
      </c>
      <c r="J17" s="31">
        <v>15659</v>
      </c>
      <c r="K17" s="31">
        <v>15620</v>
      </c>
      <c r="L17" s="31">
        <v>15776</v>
      </c>
      <c r="M17" s="32">
        <f t="shared" si="0"/>
        <v>125933</v>
      </c>
      <c r="N17" s="24"/>
      <c r="O17" s="24"/>
      <c r="P17" s="24"/>
      <c r="Q17" s="24"/>
      <c r="R17" s="24"/>
      <c r="S17" s="24"/>
      <c r="T17" s="24"/>
      <c r="U17" s="24"/>
    </row>
    <row r="18" spans="1:21" s="70" customFormat="1" ht="30.75" customHeight="1">
      <c r="A18" s="69"/>
      <c r="B18" s="30" t="s">
        <v>18</v>
      </c>
      <c r="C18" s="30" t="s">
        <v>54</v>
      </c>
      <c r="D18" s="29" t="s">
        <v>23</v>
      </c>
      <c r="E18" s="31">
        <v>33455</v>
      </c>
      <c r="F18" s="31">
        <v>33373</v>
      </c>
      <c r="G18" s="31">
        <v>33292</v>
      </c>
      <c r="H18" s="31">
        <v>33210</v>
      </c>
      <c r="I18" s="31">
        <v>33127</v>
      </c>
      <c r="J18" s="31">
        <v>33046</v>
      </c>
      <c r="K18" s="31">
        <v>32964</v>
      </c>
      <c r="L18" s="31">
        <v>57486</v>
      </c>
      <c r="M18" s="32">
        <f t="shared" si="0"/>
        <v>289953</v>
      </c>
      <c r="N18" s="24"/>
      <c r="O18" s="24"/>
      <c r="P18" s="24"/>
      <c r="Q18" s="24"/>
      <c r="R18" s="24"/>
      <c r="S18" s="24"/>
      <c r="T18" s="24"/>
      <c r="U18" s="24"/>
    </row>
    <row r="19" spans="1:21" s="70" customFormat="1" ht="34.5" customHeight="1">
      <c r="A19" s="69"/>
      <c r="B19" s="30" t="s">
        <v>18</v>
      </c>
      <c r="C19" s="30" t="s">
        <v>55</v>
      </c>
      <c r="D19" s="29" t="s">
        <v>24</v>
      </c>
      <c r="E19" s="31">
        <v>31814</v>
      </c>
      <c r="F19" s="31">
        <v>31725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f t="shared" si="0"/>
        <v>63539</v>
      </c>
      <c r="N19" s="24"/>
      <c r="O19" s="24"/>
      <c r="P19" s="24"/>
      <c r="Q19" s="24"/>
      <c r="R19" s="24"/>
      <c r="S19" s="24"/>
      <c r="T19" s="24"/>
      <c r="U19" s="24"/>
    </row>
    <row r="20" spans="1:21" s="70" customFormat="1" ht="54" customHeight="1">
      <c r="A20" s="69"/>
      <c r="B20" s="30" t="s">
        <v>18</v>
      </c>
      <c r="C20" s="30" t="s">
        <v>56</v>
      </c>
      <c r="D20" s="29" t="s">
        <v>24</v>
      </c>
      <c r="E20" s="31">
        <v>22281</v>
      </c>
      <c r="F20" s="31">
        <v>22226</v>
      </c>
      <c r="G20" s="31">
        <v>22172</v>
      </c>
      <c r="H20" s="31">
        <v>22117</v>
      </c>
      <c r="I20" s="31">
        <v>22063</v>
      </c>
      <c r="J20" s="31">
        <v>22008</v>
      </c>
      <c r="K20" s="31">
        <v>21954</v>
      </c>
      <c r="L20" s="31">
        <v>54970</v>
      </c>
      <c r="M20" s="32">
        <f t="shared" si="0"/>
        <v>209791</v>
      </c>
      <c r="N20" s="24"/>
      <c r="O20" s="24"/>
      <c r="P20" s="24"/>
      <c r="Q20" s="24"/>
      <c r="R20" s="24"/>
      <c r="S20" s="24"/>
      <c r="T20" s="24"/>
      <c r="U20" s="24"/>
    </row>
    <row r="21" spans="1:21" s="70" customFormat="1" ht="43.5" customHeight="1">
      <c r="A21" s="69"/>
      <c r="B21" s="30" t="s">
        <v>18</v>
      </c>
      <c r="C21" s="30" t="s">
        <v>57</v>
      </c>
      <c r="D21" s="29" t="s">
        <v>25</v>
      </c>
      <c r="E21" s="31">
        <v>12293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f t="shared" si="0"/>
        <v>12293</v>
      </c>
      <c r="N21" s="24"/>
      <c r="O21" s="24"/>
      <c r="P21" s="24"/>
      <c r="Q21" s="24"/>
      <c r="R21" s="24"/>
      <c r="S21" s="24"/>
      <c r="T21" s="24"/>
      <c r="U21" s="24"/>
    </row>
    <row r="22" spans="1:21" s="70" customFormat="1" ht="34.5" customHeight="1">
      <c r="A22" s="69"/>
      <c r="B22" s="30" t="s">
        <v>18</v>
      </c>
      <c r="C22" s="30" t="s">
        <v>58</v>
      </c>
      <c r="D22" s="29" t="s">
        <v>79</v>
      </c>
      <c r="E22" s="31">
        <v>61745</v>
      </c>
      <c r="F22" s="31">
        <v>105788</v>
      </c>
      <c r="G22" s="31">
        <v>327169</v>
      </c>
      <c r="H22" s="31">
        <v>326417</v>
      </c>
      <c r="I22" s="31">
        <v>325641</v>
      </c>
      <c r="J22" s="31">
        <v>324865</v>
      </c>
      <c r="K22" s="31">
        <v>324089</v>
      </c>
      <c r="L22" s="31">
        <v>5452727</v>
      </c>
      <c r="M22" s="32">
        <f t="shared" si="0"/>
        <v>7248441</v>
      </c>
      <c r="N22" s="24"/>
      <c r="O22" s="24"/>
      <c r="P22" s="24"/>
      <c r="Q22" s="24"/>
      <c r="R22" s="24"/>
      <c r="S22" s="24"/>
      <c r="T22" s="24"/>
      <c r="U22" s="24"/>
    </row>
    <row r="23" spans="1:21" s="25" customFormat="1" ht="39.75" customHeight="1">
      <c r="A23" s="20"/>
      <c r="B23" s="30" t="s">
        <v>18</v>
      </c>
      <c r="C23" s="30" t="s">
        <v>59</v>
      </c>
      <c r="D23" s="29" t="s">
        <v>60</v>
      </c>
      <c r="E23" s="31">
        <v>2279</v>
      </c>
      <c r="F23" s="31">
        <v>52802</v>
      </c>
      <c r="G23" s="31">
        <v>52747</v>
      </c>
      <c r="H23" s="31">
        <v>52620</v>
      </c>
      <c r="I23" s="31">
        <v>52493</v>
      </c>
      <c r="J23" s="31">
        <v>52367</v>
      </c>
      <c r="K23" s="31">
        <v>52240</v>
      </c>
      <c r="L23" s="31">
        <v>618714</v>
      </c>
      <c r="M23" s="32">
        <f t="shared" si="0"/>
        <v>936262</v>
      </c>
      <c r="N23" s="24"/>
      <c r="O23" s="24"/>
      <c r="P23" s="24"/>
      <c r="Q23" s="24"/>
      <c r="R23" s="24"/>
      <c r="S23" s="24"/>
      <c r="T23" s="24"/>
      <c r="U23" s="24"/>
    </row>
    <row r="24" spans="1:21" s="70" customFormat="1" ht="22.5" customHeight="1">
      <c r="A24" s="69"/>
      <c r="B24" s="30" t="s">
        <v>18</v>
      </c>
      <c r="C24" s="30" t="s">
        <v>61</v>
      </c>
      <c r="D24" s="29" t="s">
        <v>60</v>
      </c>
      <c r="E24" s="31">
        <v>3337</v>
      </c>
      <c r="F24" s="31">
        <v>50066</v>
      </c>
      <c r="G24" s="31">
        <v>50002</v>
      </c>
      <c r="H24" s="31">
        <v>49885</v>
      </c>
      <c r="I24" s="31">
        <v>49768</v>
      </c>
      <c r="J24" s="31">
        <v>49651</v>
      </c>
      <c r="K24" s="31">
        <v>49534</v>
      </c>
      <c r="L24" s="31">
        <v>1083784</v>
      </c>
      <c r="M24" s="32">
        <f t="shared" si="0"/>
        <v>1386027</v>
      </c>
      <c r="N24" s="24"/>
      <c r="O24" s="24"/>
      <c r="P24" s="24"/>
      <c r="Q24" s="24"/>
      <c r="R24" s="24"/>
      <c r="S24" s="24"/>
      <c r="T24" s="24"/>
      <c r="U24" s="24"/>
    </row>
    <row r="25" spans="1:21" s="25" customFormat="1" ht="27" customHeight="1">
      <c r="A25" s="20"/>
      <c r="B25" s="30" t="s">
        <v>18</v>
      </c>
      <c r="C25" s="30" t="s">
        <v>62</v>
      </c>
      <c r="D25" s="29" t="s">
        <v>63</v>
      </c>
      <c r="E25" s="31">
        <v>5107</v>
      </c>
      <c r="F25" s="31">
        <v>76682</v>
      </c>
      <c r="G25" s="31">
        <v>76530</v>
      </c>
      <c r="H25" s="31">
        <v>76351</v>
      </c>
      <c r="I25" s="31">
        <v>76172</v>
      </c>
      <c r="J25" s="31">
        <v>75993</v>
      </c>
      <c r="K25" s="31">
        <v>75813</v>
      </c>
      <c r="L25" s="31">
        <v>1734340</v>
      </c>
      <c r="M25" s="32">
        <f t="shared" si="0"/>
        <v>2196988</v>
      </c>
      <c r="N25" s="24"/>
      <c r="O25" s="24"/>
      <c r="P25" s="24"/>
      <c r="Q25" s="24"/>
      <c r="R25" s="24"/>
      <c r="S25" s="24"/>
      <c r="T25" s="24"/>
      <c r="U25" s="24"/>
    </row>
    <row r="26" spans="1:21" s="25" customFormat="1" ht="27" customHeight="1">
      <c r="A26" s="20"/>
      <c r="B26" s="30" t="s">
        <v>18</v>
      </c>
      <c r="C26" s="30" t="s">
        <v>64</v>
      </c>
      <c r="D26" s="29" t="s">
        <v>63</v>
      </c>
      <c r="E26" s="31">
        <v>3193</v>
      </c>
      <c r="F26" s="31">
        <v>66127</v>
      </c>
      <c r="G26" s="31">
        <v>66048</v>
      </c>
      <c r="H26" s="31">
        <v>65890</v>
      </c>
      <c r="I26" s="31">
        <v>65733</v>
      </c>
      <c r="J26" s="31">
        <v>65575</v>
      </c>
      <c r="K26" s="31">
        <v>65417</v>
      </c>
      <c r="L26" s="31">
        <v>916915</v>
      </c>
      <c r="M26" s="32">
        <f t="shared" si="0"/>
        <v>1314898</v>
      </c>
      <c r="N26" s="24"/>
      <c r="O26" s="24"/>
      <c r="P26" s="24"/>
      <c r="Q26" s="24"/>
      <c r="R26" s="24"/>
      <c r="S26" s="24"/>
      <c r="T26" s="24"/>
      <c r="U26" s="24"/>
    </row>
    <row r="27" spans="1:21" s="25" customFormat="1" ht="36" customHeight="1">
      <c r="A27" s="20"/>
      <c r="B27" s="30" t="s">
        <v>18</v>
      </c>
      <c r="C27" s="30" t="s">
        <v>65</v>
      </c>
      <c r="D27" s="29" t="s">
        <v>63</v>
      </c>
      <c r="E27" s="31">
        <v>89</v>
      </c>
      <c r="F27" s="31">
        <v>3542</v>
      </c>
      <c r="G27" s="31">
        <v>3540</v>
      </c>
      <c r="H27" s="31">
        <v>3531</v>
      </c>
      <c r="I27" s="31">
        <v>3523</v>
      </c>
      <c r="J27" s="31">
        <v>3514</v>
      </c>
      <c r="K27" s="31">
        <v>3506</v>
      </c>
      <c r="L27" s="31">
        <v>14874</v>
      </c>
      <c r="M27" s="32">
        <f t="shared" si="0"/>
        <v>36119</v>
      </c>
      <c r="N27" s="24"/>
      <c r="O27" s="24"/>
      <c r="P27" s="24"/>
      <c r="Q27" s="24"/>
      <c r="R27" s="24"/>
      <c r="S27" s="24"/>
      <c r="T27" s="24"/>
      <c r="U27" s="24"/>
    </row>
    <row r="28" spans="1:21" s="70" customFormat="1" ht="22.5" customHeight="1">
      <c r="A28" s="69"/>
      <c r="B28" s="30" t="s">
        <v>18</v>
      </c>
      <c r="C28" s="30" t="s">
        <v>66</v>
      </c>
      <c r="D28" s="29" t="s">
        <v>63</v>
      </c>
      <c r="E28" s="31">
        <v>51118</v>
      </c>
      <c r="F28" s="31">
        <v>67480</v>
      </c>
      <c r="G28" s="31">
        <v>67315</v>
      </c>
      <c r="H28" s="31">
        <v>67149</v>
      </c>
      <c r="I28" s="31">
        <v>66985</v>
      </c>
      <c r="J28" s="31">
        <v>66820</v>
      </c>
      <c r="K28" s="31">
        <v>66655</v>
      </c>
      <c r="L28" s="31">
        <v>231992</v>
      </c>
      <c r="M28" s="32">
        <f t="shared" si="0"/>
        <v>685514</v>
      </c>
      <c r="N28" s="24"/>
      <c r="O28" s="24"/>
      <c r="P28" s="24"/>
      <c r="Q28" s="24"/>
      <c r="R28" s="24"/>
      <c r="S28" s="24"/>
      <c r="T28" s="24"/>
      <c r="U28" s="24"/>
    </row>
    <row r="29" spans="1:21" s="25" customFormat="1" ht="36.75" customHeight="1">
      <c r="A29" s="20"/>
      <c r="B29" s="30" t="s">
        <v>18</v>
      </c>
      <c r="C29" s="30" t="s">
        <v>67</v>
      </c>
      <c r="D29" s="29" t="s">
        <v>68</v>
      </c>
      <c r="E29" s="31">
        <v>1975</v>
      </c>
      <c r="F29" s="31">
        <v>40872</v>
      </c>
      <c r="G29" s="31">
        <v>40853</v>
      </c>
      <c r="H29" s="31">
        <v>40756</v>
      </c>
      <c r="I29" s="31">
        <v>40658</v>
      </c>
      <c r="J29" s="31">
        <v>40560</v>
      </c>
      <c r="K29" s="31">
        <v>40463</v>
      </c>
      <c r="L29" s="31">
        <v>566986</v>
      </c>
      <c r="M29" s="32">
        <f t="shared" si="0"/>
        <v>813123</v>
      </c>
      <c r="N29" s="24"/>
      <c r="O29" s="24"/>
      <c r="P29" s="24"/>
      <c r="Q29" s="24"/>
      <c r="R29" s="24"/>
      <c r="S29" s="24"/>
      <c r="T29" s="24"/>
      <c r="U29" s="24"/>
    </row>
    <row r="30" spans="1:21" s="25" customFormat="1" ht="36.75" customHeight="1">
      <c r="A30" s="20"/>
      <c r="B30" s="30" t="s">
        <v>18</v>
      </c>
      <c r="C30" s="30" t="s">
        <v>69</v>
      </c>
      <c r="D30" s="29" t="s">
        <v>70</v>
      </c>
      <c r="E30" s="31">
        <v>48210</v>
      </c>
      <c r="F30" s="31">
        <v>48149</v>
      </c>
      <c r="G30" s="31">
        <v>48034</v>
      </c>
      <c r="H30" s="31">
        <v>47919</v>
      </c>
      <c r="I30" s="31">
        <v>47804</v>
      </c>
      <c r="J30" s="31">
        <v>47689</v>
      </c>
      <c r="K30" s="31">
        <v>47574</v>
      </c>
      <c r="L30" s="31">
        <v>607990</v>
      </c>
      <c r="M30" s="32">
        <f t="shared" si="0"/>
        <v>943369</v>
      </c>
      <c r="N30" s="24"/>
      <c r="O30" s="24"/>
      <c r="P30" s="24"/>
      <c r="Q30" s="24"/>
      <c r="R30" s="24"/>
      <c r="S30" s="24"/>
      <c r="T30" s="24"/>
      <c r="U30" s="24"/>
    </row>
    <row r="31" spans="1:21" s="25" customFormat="1" ht="36.75" customHeight="1">
      <c r="A31" s="20"/>
      <c r="B31" s="30" t="s">
        <v>18</v>
      </c>
      <c r="C31" s="30" t="s">
        <v>71</v>
      </c>
      <c r="D31" s="29" t="s">
        <v>72</v>
      </c>
      <c r="E31" s="31">
        <v>5211</v>
      </c>
      <c r="F31" s="31">
        <v>5211</v>
      </c>
      <c r="G31" s="31">
        <v>80205</v>
      </c>
      <c r="H31" s="31">
        <v>80049</v>
      </c>
      <c r="I31" s="31">
        <v>79861</v>
      </c>
      <c r="J31" s="31">
        <v>79673</v>
      </c>
      <c r="K31" s="31">
        <v>79486</v>
      </c>
      <c r="L31" s="31">
        <v>1757488</v>
      </c>
      <c r="M31" s="32">
        <f t="shared" si="0"/>
        <v>2167184</v>
      </c>
      <c r="N31" s="24"/>
      <c r="O31" s="24"/>
      <c r="P31" s="24"/>
      <c r="Q31" s="24"/>
      <c r="R31" s="24"/>
      <c r="S31" s="24"/>
      <c r="T31" s="24"/>
      <c r="U31" s="24"/>
    </row>
    <row r="32" spans="1:21" s="25" customFormat="1" ht="17.25" customHeight="1">
      <c r="A32" s="20"/>
      <c r="B32" s="30" t="s">
        <v>18</v>
      </c>
      <c r="C32" s="30" t="s">
        <v>74</v>
      </c>
      <c r="D32" s="29" t="s">
        <v>75</v>
      </c>
      <c r="E32" s="31">
        <v>3432</v>
      </c>
      <c r="F32" s="31">
        <v>68678</v>
      </c>
      <c r="G32" s="31">
        <v>68562</v>
      </c>
      <c r="H32" s="31">
        <v>68398</v>
      </c>
      <c r="I32" s="31">
        <v>68234</v>
      </c>
      <c r="J32" s="31">
        <v>68071</v>
      </c>
      <c r="K32" s="31">
        <v>67908</v>
      </c>
      <c r="L32" s="31">
        <v>999007</v>
      </c>
      <c r="M32" s="32">
        <f t="shared" si="0"/>
        <v>1412290</v>
      </c>
      <c r="N32" s="24"/>
      <c r="O32" s="24"/>
      <c r="P32" s="24"/>
      <c r="Q32" s="24"/>
      <c r="R32" s="24"/>
      <c r="S32" s="24"/>
      <c r="T32" s="24"/>
      <c r="U32" s="24"/>
    </row>
    <row r="33" spans="1:34" s="25" customFormat="1" ht="24.75" customHeight="1">
      <c r="A33" s="20"/>
      <c r="B33" s="30" t="s">
        <v>18</v>
      </c>
      <c r="C33" s="30" t="s">
        <v>80</v>
      </c>
      <c r="D33" s="29" t="s">
        <v>81</v>
      </c>
      <c r="E33" s="31">
        <v>952715</v>
      </c>
      <c r="F33" s="31">
        <v>764406</v>
      </c>
      <c r="G33" s="31">
        <v>661135</v>
      </c>
      <c r="H33" s="31">
        <v>480726</v>
      </c>
      <c r="I33" s="31">
        <v>364232</v>
      </c>
      <c r="J33" s="31">
        <v>335031</v>
      </c>
      <c r="K33" s="31">
        <v>307951</v>
      </c>
      <c r="L33" s="31">
        <v>1919467</v>
      </c>
      <c r="M33" s="32">
        <f t="shared" si="0"/>
        <v>5785663</v>
      </c>
      <c r="N33" s="24"/>
      <c r="O33" s="24"/>
      <c r="P33" s="24"/>
      <c r="Q33" s="24"/>
      <c r="R33" s="24"/>
      <c r="S33" s="24"/>
      <c r="T33" s="24"/>
      <c r="U33" s="24"/>
    </row>
    <row r="34" spans="1:34" s="70" customFormat="1" ht="17.25" customHeight="1">
      <c r="A34" s="69"/>
      <c r="B34" s="30"/>
      <c r="C34" s="30"/>
      <c r="D34" s="29"/>
      <c r="E34" s="31"/>
      <c r="F34" s="31"/>
      <c r="G34" s="31"/>
      <c r="H34" s="31"/>
      <c r="I34" s="31"/>
      <c r="J34" s="31"/>
      <c r="K34" s="31"/>
      <c r="L34" s="31"/>
      <c r="M34" s="32">
        <f t="shared" si="0"/>
        <v>0</v>
      </c>
      <c r="N34" s="24"/>
      <c r="O34" s="24"/>
      <c r="P34" s="24"/>
      <c r="Q34" s="24"/>
      <c r="R34" s="24"/>
      <c r="S34" s="24"/>
      <c r="T34" s="24"/>
      <c r="U34" s="24"/>
    </row>
    <row r="35" spans="1:34" ht="15.2" customHeight="1">
      <c r="B35" s="73" t="s">
        <v>26</v>
      </c>
      <c r="C35" s="71" t="s">
        <v>0</v>
      </c>
      <c r="D35" s="71" t="s">
        <v>0</v>
      </c>
      <c r="E35" s="72">
        <f>E34+E33+E32+E31+E30+E29+E28+E27+E26+E25+E24+E23+E22+E21+E20+E19+E18+E17+E16+E15+E14</f>
        <v>1318158</v>
      </c>
      <c r="F35" s="72">
        <f t="shared" ref="F35:AH35" si="1">F34+F33+F32+F31+F30+F29+F28+F27+F26+F25+F24+F23+F22+F21+F20+F19+F18+F17+F16+F15+F14</f>
        <v>1502627</v>
      </c>
      <c r="G35" s="72">
        <f t="shared" si="1"/>
        <v>1662945</v>
      </c>
      <c r="H35" s="72">
        <f t="shared" si="1"/>
        <v>1480197</v>
      </c>
      <c r="I35" s="72">
        <f t="shared" si="1"/>
        <v>1361312</v>
      </c>
      <c r="J35" s="72">
        <f t="shared" si="1"/>
        <v>1329720</v>
      </c>
      <c r="K35" s="72">
        <f t="shared" si="1"/>
        <v>1300251</v>
      </c>
      <c r="L35" s="72">
        <f t="shared" si="1"/>
        <v>16290956</v>
      </c>
      <c r="M35" s="72">
        <f t="shared" si="1"/>
        <v>26246166</v>
      </c>
      <c r="N35" s="72">
        <f t="shared" si="1"/>
        <v>0</v>
      </c>
      <c r="O35" s="72">
        <f t="shared" si="1"/>
        <v>0</v>
      </c>
      <c r="P35" s="72">
        <f t="shared" si="1"/>
        <v>0</v>
      </c>
      <c r="Q35" s="72">
        <f t="shared" si="1"/>
        <v>0</v>
      </c>
      <c r="R35" s="72">
        <f t="shared" si="1"/>
        <v>0</v>
      </c>
      <c r="S35" s="72">
        <f t="shared" si="1"/>
        <v>0</v>
      </c>
      <c r="T35" s="72">
        <f t="shared" si="1"/>
        <v>0</v>
      </c>
      <c r="U35" s="72">
        <f t="shared" si="1"/>
        <v>0</v>
      </c>
      <c r="V35" s="72">
        <f t="shared" si="1"/>
        <v>0</v>
      </c>
      <c r="W35" s="72">
        <f t="shared" si="1"/>
        <v>0</v>
      </c>
      <c r="X35" s="72">
        <f t="shared" si="1"/>
        <v>0</v>
      </c>
      <c r="Y35" s="72">
        <f t="shared" si="1"/>
        <v>0</v>
      </c>
      <c r="Z35" s="72">
        <f t="shared" si="1"/>
        <v>0</v>
      </c>
      <c r="AA35" s="72">
        <f t="shared" si="1"/>
        <v>0</v>
      </c>
      <c r="AB35" s="72">
        <f t="shared" si="1"/>
        <v>0</v>
      </c>
      <c r="AC35" s="72">
        <f t="shared" si="1"/>
        <v>0</v>
      </c>
      <c r="AD35" s="72">
        <f t="shared" si="1"/>
        <v>0</v>
      </c>
      <c r="AE35" s="72">
        <f t="shared" si="1"/>
        <v>0</v>
      </c>
      <c r="AF35" s="72">
        <f t="shared" si="1"/>
        <v>0</v>
      </c>
      <c r="AG35" s="72">
        <f t="shared" si="1"/>
        <v>0</v>
      </c>
      <c r="AH35" s="72">
        <f t="shared" si="1"/>
        <v>0</v>
      </c>
    </row>
    <row r="36" spans="1:34" s="40" customFormat="1" ht="15.6" customHeight="1">
      <c r="A36" s="34"/>
      <c r="B36" s="35"/>
      <c r="C36" s="35"/>
      <c r="D36" s="35"/>
      <c r="E36" s="84"/>
      <c r="F36" s="36"/>
      <c r="G36" s="36"/>
      <c r="H36" s="36"/>
      <c r="I36" s="36"/>
      <c r="J36" s="36"/>
      <c r="K36" s="36"/>
      <c r="L36" s="36"/>
      <c r="M36" s="37"/>
      <c r="N36" s="38"/>
      <c r="O36" s="38"/>
      <c r="P36" s="38"/>
      <c r="Q36" s="38"/>
      <c r="R36" s="39"/>
      <c r="S36" s="38"/>
      <c r="T36" s="38"/>
      <c r="U36" s="39"/>
    </row>
    <row r="37" spans="1:34" s="40" customFormat="1" ht="15.6" customHeight="1">
      <c r="A37" s="34"/>
      <c r="B37" s="41" t="s">
        <v>27</v>
      </c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4"/>
      <c r="N37" s="38"/>
      <c r="O37" s="38"/>
      <c r="P37" s="38"/>
      <c r="Q37" s="38"/>
      <c r="R37" s="39"/>
      <c r="S37" s="38"/>
      <c r="T37" s="38"/>
      <c r="U37" s="39"/>
    </row>
    <row r="38" spans="1:34" s="38" customFormat="1" ht="35.65" customHeight="1">
      <c r="B38" s="30" t="s">
        <v>18</v>
      </c>
      <c r="C38" s="30" t="s">
        <v>28</v>
      </c>
      <c r="D38" s="29" t="s">
        <v>29</v>
      </c>
      <c r="E38" s="31">
        <v>3968</v>
      </c>
      <c r="F38" s="31">
        <v>3937</v>
      </c>
      <c r="G38" s="31">
        <v>3906</v>
      </c>
      <c r="H38" s="31">
        <v>3876</v>
      </c>
      <c r="I38" s="31">
        <v>3845</v>
      </c>
      <c r="J38" s="31">
        <v>3814</v>
      </c>
      <c r="K38" s="31">
        <v>3783</v>
      </c>
      <c r="L38" s="31">
        <v>28217</v>
      </c>
      <c r="M38" s="32">
        <f>E38+F38+G38+H38+I38+J38+K38+L38</f>
        <v>55346</v>
      </c>
      <c r="R38" s="39"/>
      <c r="U38" s="39"/>
    </row>
    <row r="39" spans="1:34" s="38" customFormat="1" ht="35.65" customHeight="1">
      <c r="B39" s="30" t="s">
        <v>18</v>
      </c>
      <c r="C39" s="30" t="s">
        <v>30</v>
      </c>
      <c r="D39" s="29" t="s">
        <v>31</v>
      </c>
      <c r="E39" s="31">
        <v>5760</v>
      </c>
      <c r="F39" s="31">
        <v>5652</v>
      </c>
      <c r="G39" s="31">
        <v>5543</v>
      </c>
      <c r="H39" s="31">
        <v>5435</v>
      </c>
      <c r="I39" s="31">
        <v>5326</v>
      </c>
      <c r="J39" s="31">
        <v>5217</v>
      </c>
      <c r="K39" s="31">
        <v>5109</v>
      </c>
      <c r="L39" s="31">
        <v>27194</v>
      </c>
      <c r="M39" s="32">
        <f t="shared" ref="M39:M46" si="2">E39+F39+G39+H39+I39+J39+K39+L39</f>
        <v>65236</v>
      </c>
      <c r="R39" s="39"/>
      <c r="U39" s="39"/>
    </row>
    <row r="40" spans="1:34" s="38" customFormat="1" ht="24.4" customHeight="1">
      <c r="B40" s="30" t="s">
        <v>18</v>
      </c>
      <c r="C40" s="30" t="s">
        <v>32</v>
      </c>
      <c r="D40" s="29" t="s">
        <v>33</v>
      </c>
      <c r="E40" s="31">
        <v>31619</v>
      </c>
      <c r="F40" s="31">
        <v>31410</v>
      </c>
      <c r="G40" s="31">
        <v>31200</v>
      </c>
      <c r="H40" s="31">
        <v>30991</v>
      </c>
      <c r="I40" s="31">
        <v>30782</v>
      </c>
      <c r="J40" s="31">
        <v>30572</v>
      </c>
      <c r="K40" s="31">
        <v>30363</v>
      </c>
      <c r="L40" s="31">
        <v>504078</v>
      </c>
      <c r="M40" s="32">
        <f t="shared" si="2"/>
        <v>721015</v>
      </c>
      <c r="R40" s="39"/>
      <c r="U40" s="39"/>
    </row>
    <row r="41" spans="1:34" s="38" customFormat="1" ht="35.65" customHeight="1">
      <c r="B41" s="30" t="s">
        <v>18</v>
      </c>
      <c r="C41" s="30" t="s">
        <v>34</v>
      </c>
      <c r="D41" s="29" t="s">
        <v>29</v>
      </c>
      <c r="E41" s="31">
        <v>4168</v>
      </c>
      <c r="F41" s="31">
        <v>4135</v>
      </c>
      <c r="G41" s="31">
        <v>4103</v>
      </c>
      <c r="H41" s="31">
        <v>4070</v>
      </c>
      <c r="I41" s="31">
        <v>4038</v>
      </c>
      <c r="J41" s="31">
        <v>4006</v>
      </c>
      <c r="K41" s="31">
        <v>3973</v>
      </c>
      <c r="L41" s="31">
        <v>29823</v>
      </c>
      <c r="M41" s="32">
        <f t="shared" si="2"/>
        <v>58316</v>
      </c>
      <c r="R41" s="39"/>
      <c r="U41" s="39"/>
    </row>
    <row r="42" spans="1:34" s="38" customFormat="1" ht="24.4" customHeight="1">
      <c r="B42" s="30" t="s">
        <v>18</v>
      </c>
      <c r="C42" s="30" t="s">
        <v>35</v>
      </c>
      <c r="D42" s="29" t="s">
        <v>29</v>
      </c>
      <c r="E42" s="31">
        <v>3648</v>
      </c>
      <c r="F42" s="31">
        <v>3620</v>
      </c>
      <c r="G42" s="31">
        <v>3592</v>
      </c>
      <c r="H42" s="31">
        <v>3563</v>
      </c>
      <c r="I42" s="31">
        <v>3535</v>
      </c>
      <c r="J42" s="31">
        <v>3507</v>
      </c>
      <c r="K42" s="31">
        <v>3479</v>
      </c>
      <c r="L42" s="31">
        <v>25963</v>
      </c>
      <c r="M42" s="32">
        <f t="shared" si="2"/>
        <v>50907</v>
      </c>
      <c r="R42" s="39"/>
      <c r="U42" s="39"/>
    </row>
    <row r="43" spans="1:34" s="38" customFormat="1" ht="24.4" customHeight="1">
      <c r="B43" s="30" t="s">
        <v>18</v>
      </c>
      <c r="C43" s="30" t="s">
        <v>36</v>
      </c>
      <c r="D43" s="29" t="s">
        <v>37</v>
      </c>
      <c r="E43" s="31">
        <v>13519</v>
      </c>
      <c r="F43" s="31">
        <v>13101</v>
      </c>
      <c r="G43" s="31">
        <v>13043</v>
      </c>
      <c r="H43" s="31">
        <v>12986</v>
      </c>
      <c r="I43" s="31">
        <v>12928</v>
      </c>
      <c r="J43" s="31">
        <v>12870</v>
      </c>
      <c r="K43" s="31">
        <v>12813</v>
      </c>
      <c r="L43" s="31">
        <v>264035</v>
      </c>
      <c r="M43" s="32">
        <f t="shared" si="2"/>
        <v>355295</v>
      </c>
      <c r="R43" s="39"/>
      <c r="U43" s="39"/>
    </row>
    <row r="44" spans="1:34" s="38" customFormat="1" ht="35.65" customHeight="1">
      <c r="B44" s="30" t="s">
        <v>18</v>
      </c>
      <c r="C44" s="30" t="s">
        <v>38</v>
      </c>
      <c r="D44" s="29" t="s">
        <v>39</v>
      </c>
      <c r="E44" s="31">
        <v>6292</v>
      </c>
      <c r="F44" s="31">
        <v>6259</v>
      </c>
      <c r="G44" s="31">
        <v>6226</v>
      </c>
      <c r="H44" s="31">
        <v>6193</v>
      </c>
      <c r="I44" s="31">
        <v>6159</v>
      </c>
      <c r="J44" s="31">
        <v>6126</v>
      </c>
      <c r="K44" s="31">
        <v>6093</v>
      </c>
      <c r="L44" s="31">
        <v>53341</v>
      </c>
      <c r="M44" s="32">
        <f t="shared" si="2"/>
        <v>96689</v>
      </c>
      <c r="R44" s="39"/>
      <c r="U44" s="39"/>
    </row>
    <row r="45" spans="1:34" s="38" customFormat="1" ht="24.4" customHeight="1">
      <c r="B45" s="30" t="s">
        <v>18</v>
      </c>
      <c r="C45" s="30" t="s">
        <v>40</v>
      </c>
      <c r="D45" s="29" t="s">
        <v>39</v>
      </c>
      <c r="E45" s="31">
        <v>3895</v>
      </c>
      <c r="F45" s="31">
        <v>3875</v>
      </c>
      <c r="G45" s="31">
        <v>3854</v>
      </c>
      <c r="H45" s="31">
        <v>3834</v>
      </c>
      <c r="I45" s="31">
        <v>3813</v>
      </c>
      <c r="J45" s="31">
        <v>3793</v>
      </c>
      <c r="K45" s="31">
        <v>3772</v>
      </c>
      <c r="L45" s="31">
        <v>33027</v>
      </c>
      <c r="M45" s="32">
        <f t="shared" si="2"/>
        <v>59863</v>
      </c>
      <c r="R45" s="39"/>
      <c r="U45" s="39"/>
    </row>
    <row r="46" spans="1:34" s="40" customFormat="1" ht="24" customHeight="1">
      <c r="A46" s="34"/>
      <c r="B46" s="45" t="s">
        <v>41</v>
      </c>
      <c r="C46" s="45" t="s">
        <v>42</v>
      </c>
      <c r="D46" s="33" t="s">
        <v>43</v>
      </c>
      <c r="E46" s="31">
        <v>39627</v>
      </c>
      <c r="F46" s="31">
        <v>39627</v>
      </c>
      <c r="G46" s="31">
        <v>39761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f t="shared" si="2"/>
        <v>119015</v>
      </c>
      <c r="N46" s="38"/>
      <c r="O46" s="38"/>
      <c r="P46" s="38"/>
      <c r="Q46" s="38"/>
      <c r="R46" s="39"/>
      <c r="S46" s="38"/>
      <c r="T46" s="38"/>
      <c r="U46" s="39"/>
    </row>
    <row r="47" spans="1:34" ht="15.2" customHeight="1">
      <c r="B47" s="74" t="s">
        <v>26</v>
      </c>
      <c r="C47" s="71" t="s">
        <v>0</v>
      </c>
      <c r="D47" s="71" t="s">
        <v>0</v>
      </c>
      <c r="E47" s="72">
        <f>E38+E39+E40+E41+E42+E43+E44+E45+E46</f>
        <v>112496</v>
      </c>
      <c r="F47" s="72">
        <f t="shared" ref="F47:L47" si="3">F38+F39+F40+F41+F42+F43+F44+F45+F46</f>
        <v>111616</v>
      </c>
      <c r="G47" s="72">
        <f t="shared" si="3"/>
        <v>111228</v>
      </c>
      <c r="H47" s="72">
        <f t="shared" si="3"/>
        <v>70948</v>
      </c>
      <c r="I47" s="72">
        <f t="shared" si="3"/>
        <v>70426</v>
      </c>
      <c r="J47" s="72">
        <f t="shared" si="3"/>
        <v>69905</v>
      </c>
      <c r="K47" s="72">
        <f t="shared" si="3"/>
        <v>69385</v>
      </c>
      <c r="L47" s="72">
        <f t="shared" si="3"/>
        <v>965678</v>
      </c>
      <c r="M47" s="72">
        <f>E47+F47+G47+H47+I47+J47+K47+L47</f>
        <v>1581682</v>
      </c>
    </row>
    <row r="48" spans="1:34" ht="15.2" customHeight="1">
      <c r="B48" s="46"/>
      <c r="C48" s="46"/>
      <c r="D48" s="46"/>
      <c r="E48" s="43"/>
      <c r="F48" s="43"/>
      <c r="G48" s="43"/>
      <c r="H48" s="43"/>
      <c r="I48" s="43"/>
      <c r="J48" s="43"/>
      <c r="K48" s="43"/>
      <c r="L48" s="43"/>
      <c r="M48" s="47"/>
    </row>
    <row r="49" spans="2:34" ht="30.75" customHeight="1">
      <c r="B49" s="48" t="s">
        <v>44</v>
      </c>
      <c r="C49" s="29" t="s">
        <v>0</v>
      </c>
      <c r="D49" s="29" t="s">
        <v>0</v>
      </c>
      <c r="E49" s="49">
        <v>4317</v>
      </c>
      <c r="F49" s="49">
        <v>730</v>
      </c>
      <c r="G49" s="49"/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32">
        <f>E49+F49+G49+H49+I49+J49+K49+L49</f>
        <v>5047</v>
      </c>
    </row>
    <row r="50" spans="2:34" ht="15.2" customHeight="1">
      <c r="B50" s="50"/>
      <c r="C50" s="50"/>
      <c r="D50" s="50"/>
      <c r="E50" s="43"/>
      <c r="F50" s="43"/>
      <c r="G50" s="43"/>
      <c r="H50" s="43"/>
      <c r="I50" s="43"/>
      <c r="J50" s="43"/>
      <c r="K50" s="43"/>
      <c r="L50" s="43"/>
      <c r="M50" s="51"/>
    </row>
    <row r="51" spans="2:34" ht="15.2" customHeight="1">
      <c r="B51" s="74" t="s">
        <v>45</v>
      </c>
      <c r="C51" s="75"/>
      <c r="D51" s="76"/>
      <c r="E51" s="72">
        <f>E49+E47+E35</f>
        <v>1434971</v>
      </c>
      <c r="F51" s="72">
        <f>F49+F47+F35</f>
        <v>1614973</v>
      </c>
      <c r="G51" s="72">
        <f t="shared" ref="G51:AH51" si="4">G49+G47+G35</f>
        <v>1774173</v>
      </c>
      <c r="H51" s="72">
        <f t="shared" si="4"/>
        <v>1551145</v>
      </c>
      <c r="I51" s="72">
        <f t="shared" si="4"/>
        <v>1431738</v>
      </c>
      <c r="J51" s="72">
        <f t="shared" si="4"/>
        <v>1399625</v>
      </c>
      <c r="K51" s="72">
        <f t="shared" si="4"/>
        <v>1369636</v>
      </c>
      <c r="L51" s="72">
        <f t="shared" si="4"/>
        <v>17256634</v>
      </c>
      <c r="M51" s="72">
        <f t="shared" si="4"/>
        <v>27832895</v>
      </c>
      <c r="N51" s="72">
        <f t="shared" si="4"/>
        <v>0</v>
      </c>
      <c r="O51" s="72">
        <f t="shared" si="4"/>
        <v>0</v>
      </c>
      <c r="P51" s="72">
        <f t="shared" si="4"/>
        <v>0</v>
      </c>
      <c r="Q51" s="72">
        <f t="shared" si="4"/>
        <v>0</v>
      </c>
      <c r="R51" s="72">
        <f t="shared" si="4"/>
        <v>0</v>
      </c>
      <c r="S51" s="72">
        <f t="shared" si="4"/>
        <v>0</v>
      </c>
      <c r="T51" s="72">
        <f t="shared" si="4"/>
        <v>0</v>
      </c>
      <c r="U51" s="72">
        <f t="shared" si="4"/>
        <v>0</v>
      </c>
      <c r="V51" s="72">
        <f t="shared" si="4"/>
        <v>0</v>
      </c>
      <c r="W51" s="72">
        <f t="shared" si="4"/>
        <v>0</v>
      </c>
      <c r="X51" s="72">
        <f t="shared" si="4"/>
        <v>0</v>
      </c>
      <c r="Y51" s="72">
        <f t="shared" si="4"/>
        <v>0</v>
      </c>
      <c r="Z51" s="72">
        <f t="shared" si="4"/>
        <v>0</v>
      </c>
      <c r="AA51" s="72">
        <f t="shared" si="4"/>
        <v>0</v>
      </c>
      <c r="AB51" s="72">
        <f t="shared" si="4"/>
        <v>0</v>
      </c>
      <c r="AC51" s="72">
        <f t="shared" si="4"/>
        <v>0</v>
      </c>
      <c r="AD51" s="72">
        <f t="shared" si="4"/>
        <v>0</v>
      </c>
      <c r="AE51" s="72">
        <f t="shared" si="4"/>
        <v>0</v>
      </c>
      <c r="AF51" s="72">
        <f t="shared" si="4"/>
        <v>0</v>
      </c>
      <c r="AG51" s="72">
        <f t="shared" si="4"/>
        <v>0</v>
      </c>
      <c r="AH51" s="72">
        <f t="shared" si="4"/>
        <v>0</v>
      </c>
    </row>
    <row r="52" spans="2:34" ht="15.2" customHeight="1">
      <c r="B52" s="52"/>
      <c r="C52" s="52"/>
      <c r="D52" s="52"/>
      <c r="E52" s="43"/>
      <c r="F52" s="43"/>
      <c r="G52" s="43"/>
      <c r="H52" s="43"/>
      <c r="I52" s="43"/>
      <c r="J52" s="43"/>
      <c r="K52" s="43"/>
      <c r="L52" s="43"/>
      <c r="M52" s="53"/>
    </row>
    <row r="53" spans="2:34" ht="18.75" customHeight="1">
      <c r="B53" s="85" t="s">
        <v>46</v>
      </c>
      <c r="C53" s="85"/>
      <c r="D53" s="85"/>
      <c r="E53" s="54">
        <f>E51/M55*100</f>
        <v>5.1915514999292345</v>
      </c>
      <c r="F53" s="54">
        <f>F51/M55*100</f>
        <v>5.84277696238824</v>
      </c>
      <c r="G53" s="54">
        <f>G51/M55*100</f>
        <v>6.4187433051148419</v>
      </c>
      <c r="H53" s="54">
        <f>H51/M55*100</f>
        <v>5.61185497920009</v>
      </c>
      <c r="I53" s="54">
        <f>I51/M55*100</f>
        <v>5.1798548970018778</v>
      </c>
      <c r="J53" s="54">
        <f>J51/M55*100</f>
        <v>5.063673947479395</v>
      </c>
      <c r="K53" s="54">
        <f>K51/M55*100</f>
        <v>4.955177373031983</v>
      </c>
      <c r="L53" s="55" t="s">
        <v>0</v>
      </c>
      <c r="M53" s="55" t="s">
        <v>0</v>
      </c>
    </row>
    <row r="54" spans="2:34" ht="15.2" customHeight="1">
      <c r="B54" s="56"/>
      <c r="C54" s="57"/>
      <c r="D54" s="57"/>
      <c r="E54" s="58"/>
      <c r="F54" s="58"/>
      <c r="G54" s="58"/>
      <c r="H54" s="58"/>
      <c r="I54" s="58"/>
      <c r="J54" s="58"/>
      <c r="K54" s="58"/>
      <c r="L54" s="58"/>
      <c r="M54" s="59"/>
    </row>
    <row r="55" spans="2:34" ht="48" customHeight="1">
      <c r="B55" s="86" t="s">
        <v>47</v>
      </c>
      <c r="C55" s="87"/>
      <c r="D55" s="88"/>
      <c r="E55" s="60"/>
      <c r="F55" s="61"/>
      <c r="G55" s="61"/>
      <c r="H55" s="61"/>
      <c r="I55" s="61"/>
      <c r="J55" s="61"/>
      <c r="K55" s="61"/>
      <c r="L55" s="62"/>
      <c r="M55" s="77">
        <v>27640504</v>
      </c>
    </row>
    <row r="56" spans="2:34">
      <c r="B56" s="63"/>
      <c r="C56" s="64"/>
      <c r="D56" s="64"/>
      <c r="E56" s="65"/>
      <c r="F56" s="65"/>
      <c r="G56" s="65"/>
      <c r="H56" s="65"/>
      <c r="I56" s="65"/>
      <c r="J56" s="65"/>
      <c r="K56" s="65"/>
      <c r="L56" s="65"/>
      <c r="M56" s="66"/>
      <c r="R56" s="4"/>
      <c r="U56" s="4"/>
    </row>
    <row r="57" spans="2:34">
      <c r="B57" s="67"/>
      <c r="C57" s="68"/>
      <c r="D57" s="68"/>
    </row>
    <row r="58" spans="2:34">
      <c r="B58" s="67"/>
      <c r="C58" s="68"/>
      <c r="D58" s="68"/>
    </row>
    <row r="59" spans="2:34">
      <c r="B59" s="68"/>
      <c r="C59" s="68"/>
      <c r="D59" s="68"/>
      <c r="E59" s="4" t="s">
        <v>84</v>
      </c>
    </row>
    <row r="60" spans="2:34" ht="42.6" customHeight="1">
      <c r="B60" s="89"/>
      <c r="C60" s="89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53:D53"/>
    <mergeCell ref="B55:D55"/>
    <mergeCell ref="B60:C60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2020-01-06T07:13:07Z</cp:lastPrinted>
  <dcterms:created xsi:type="dcterms:W3CDTF">2018-01-09T15:40:24Z</dcterms:created>
  <dcterms:modified xsi:type="dcterms:W3CDTF">2020-01-06T11:27:46Z</dcterms:modified>
</cp:coreProperties>
</file>