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celi-my.sharepoint.com/personal/zane_lvceli_lv/Documents/SATIKSMES UZSKAITE/Pašvaldības/Jauna mape/"/>
    </mc:Choice>
  </mc:AlternateContent>
  <xr:revisionPtr revIDLastSave="125" documentId="8_{E2040F58-E7D9-429C-A3AF-3057D3153899}" xr6:coauthVersionLast="47" xr6:coauthVersionMax="47" xr10:uidLastSave="{582C9E7E-BA15-4C01-8C6F-5C3E86450DB8}"/>
  <bookViews>
    <workbookView xWindow="-108" yWindow="-108" windowWidth="23256" windowHeight="12456" xr2:uid="{00000000-000D-0000-FFFF-FFFF00000000}"/>
  </bookViews>
  <sheets>
    <sheet name="Pašvaldība" sheetId="5" r:id="rId1"/>
  </sheets>
  <externalReferences>
    <externalReference r:id="rId2"/>
    <externalReference r:id="rId3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5" l="1"/>
  <c r="K68" i="5"/>
  <c r="L68" i="5"/>
  <c r="M68" i="5"/>
  <c r="N68" i="5"/>
  <c r="I69" i="5"/>
  <c r="J69" i="5"/>
  <c r="K69" i="5"/>
  <c r="L69" i="5"/>
  <c r="M69" i="5"/>
  <c r="N69" i="5"/>
  <c r="I70" i="5"/>
  <c r="J70" i="5"/>
  <c r="K70" i="5"/>
  <c r="L70" i="5"/>
  <c r="M70" i="5"/>
  <c r="N70" i="5"/>
  <c r="J71" i="5"/>
  <c r="K71" i="5"/>
  <c r="L71" i="5"/>
  <c r="M71" i="5"/>
  <c r="N71" i="5"/>
  <c r="J72" i="5"/>
  <c r="L72" i="5"/>
  <c r="M72" i="5"/>
  <c r="N72" i="5"/>
  <c r="J38" i="5"/>
  <c r="K38" i="5"/>
  <c r="L38" i="5"/>
  <c r="M38" i="5"/>
  <c r="N38" i="5"/>
  <c r="I39" i="5"/>
  <c r="J39" i="5"/>
  <c r="L39" i="5"/>
  <c r="M39" i="5"/>
  <c r="N39" i="5"/>
  <c r="J40" i="5"/>
  <c r="M40" i="5"/>
  <c r="N40" i="5"/>
  <c r="J41" i="5"/>
  <c r="K41" i="5"/>
  <c r="L41" i="5"/>
  <c r="M41" i="5"/>
  <c r="N41" i="5"/>
  <c r="J42" i="5"/>
  <c r="L42" i="5"/>
  <c r="N42" i="5"/>
  <c r="J43" i="5"/>
  <c r="K43" i="5"/>
  <c r="L43" i="5"/>
  <c r="M43" i="5"/>
  <c r="N43" i="5"/>
  <c r="J44" i="5"/>
  <c r="L44" i="5"/>
  <c r="M44" i="5"/>
  <c r="N44" i="5"/>
  <c r="I45" i="5"/>
  <c r="J45" i="5"/>
  <c r="K45" i="5"/>
  <c r="L45" i="5"/>
  <c r="M45" i="5"/>
  <c r="N45" i="5"/>
  <c r="I46" i="5"/>
  <c r="J46" i="5"/>
  <c r="K46" i="5"/>
  <c r="L46" i="5"/>
  <c r="M46" i="5"/>
  <c r="N46" i="5"/>
  <c r="I47" i="5"/>
  <c r="J47" i="5"/>
  <c r="K47" i="5"/>
  <c r="L47" i="5"/>
  <c r="M47" i="5"/>
  <c r="N47" i="5"/>
  <c r="J48" i="5"/>
  <c r="L48" i="5"/>
  <c r="N48" i="5"/>
  <c r="I49" i="5"/>
  <c r="J49" i="5"/>
  <c r="K49" i="5"/>
  <c r="L49" i="5"/>
  <c r="M49" i="5"/>
  <c r="N49" i="5"/>
  <c r="J50" i="5"/>
  <c r="L50" i="5"/>
  <c r="M50" i="5"/>
  <c r="N50" i="5"/>
  <c r="J51" i="5"/>
  <c r="K51" i="5"/>
  <c r="L51" i="5"/>
  <c r="M51" i="5"/>
  <c r="N51" i="5"/>
  <c r="J52" i="5"/>
  <c r="K52" i="5"/>
  <c r="L52" i="5"/>
  <c r="M52" i="5"/>
  <c r="N52" i="5"/>
  <c r="J53" i="5"/>
  <c r="K53" i="5"/>
  <c r="L53" i="5"/>
  <c r="M53" i="5"/>
  <c r="N53" i="5"/>
  <c r="J54" i="5"/>
  <c r="K54" i="5"/>
  <c r="L54" i="5"/>
  <c r="M54" i="5"/>
  <c r="N54" i="5"/>
  <c r="I55" i="5"/>
  <c r="J55" i="5"/>
  <c r="K55" i="5"/>
  <c r="L55" i="5"/>
  <c r="M55" i="5"/>
  <c r="N55" i="5"/>
  <c r="L56" i="5"/>
  <c r="N56" i="5"/>
  <c r="J57" i="5"/>
  <c r="K57" i="5"/>
  <c r="L57" i="5"/>
  <c r="N57" i="5"/>
  <c r="I58" i="5"/>
  <c r="J58" i="5"/>
  <c r="L58" i="5"/>
  <c r="M58" i="5"/>
  <c r="N58" i="5"/>
  <c r="I59" i="5"/>
  <c r="J59" i="5"/>
  <c r="L59" i="5"/>
  <c r="M59" i="5"/>
  <c r="N59" i="5"/>
  <c r="J60" i="5"/>
  <c r="K60" i="5"/>
  <c r="L60" i="5"/>
  <c r="M60" i="5"/>
  <c r="N60" i="5"/>
  <c r="J61" i="5"/>
  <c r="K61" i="5"/>
  <c r="L61" i="5"/>
  <c r="M61" i="5"/>
  <c r="N61" i="5"/>
  <c r="J62" i="5"/>
  <c r="K62" i="5"/>
  <c r="L62" i="5"/>
  <c r="M62" i="5"/>
  <c r="N62" i="5"/>
  <c r="I63" i="5"/>
  <c r="J63" i="5"/>
  <c r="K63" i="5"/>
  <c r="L63" i="5"/>
  <c r="M63" i="5"/>
  <c r="N63" i="5"/>
  <c r="I64" i="5"/>
  <c r="J64" i="5"/>
  <c r="K64" i="5"/>
  <c r="L64" i="5"/>
  <c r="M64" i="5"/>
  <c r="N64" i="5"/>
  <c r="J65" i="5"/>
  <c r="K65" i="5"/>
  <c r="L65" i="5"/>
  <c r="M65" i="5"/>
  <c r="N65" i="5"/>
  <c r="J66" i="5"/>
  <c r="K66" i="5"/>
  <c r="L66" i="5"/>
  <c r="M66" i="5"/>
  <c r="N66" i="5"/>
  <c r="J67" i="5"/>
  <c r="L67" i="5"/>
  <c r="M67" i="5"/>
  <c r="N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D59" i="5"/>
  <c r="E59" i="5"/>
  <c r="C60" i="5"/>
  <c r="D60" i="5"/>
  <c r="E60" i="5"/>
  <c r="D61" i="5"/>
  <c r="E61" i="5"/>
  <c r="C62" i="5"/>
  <c r="D62" i="5"/>
  <c r="E62" i="5"/>
  <c r="C63" i="5"/>
  <c r="D63" i="5"/>
  <c r="E63" i="5"/>
  <c r="D64" i="5"/>
  <c r="E64" i="5"/>
  <c r="C65" i="5"/>
  <c r="D65" i="5"/>
  <c r="E65" i="5"/>
  <c r="C66" i="5"/>
  <c r="D66" i="5"/>
  <c r="E66" i="5"/>
  <c r="C67" i="5"/>
  <c r="D67" i="5"/>
  <c r="E67" i="5"/>
  <c r="J20" i="5"/>
  <c r="I21" i="5"/>
  <c r="J21" i="5"/>
  <c r="L21" i="5"/>
  <c r="M21" i="5"/>
  <c r="J22" i="5"/>
  <c r="K22" i="5"/>
  <c r="L22" i="5"/>
  <c r="M22" i="5"/>
  <c r="J23" i="5"/>
  <c r="J24" i="5"/>
  <c r="I25" i="5"/>
  <c r="J25" i="5"/>
  <c r="K25" i="5"/>
  <c r="L25" i="5"/>
  <c r="M25" i="5"/>
  <c r="J26" i="5"/>
  <c r="K26" i="5"/>
  <c r="M26" i="5"/>
  <c r="I27" i="5"/>
  <c r="J27" i="5"/>
  <c r="L27" i="5"/>
  <c r="J28" i="5"/>
  <c r="K28" i="5"/>
  <c r="L28" i="5"/>
  <c r="M28" i="5"/>
  <c r="J29" i="5"/>
  <c r="K29" i="5"/>
  <c r="M29" i="5"/>
  <c r="J30" i="5"/>
  <c r="L30" i="5"/>
  <c r="M30" i="5"/>
  <c r="I31" i="5"/>
  <c r="J31" i="5"/>
  <c r="K31" i="5"/>
  <c r="L31" i="5"/>
  <c r="M31" i="5"/>
  <c r="I32" i="5"/>
  <c r="J32" i="5"/>
  <c r="K32" i="5"/>
  <c r="L32" i="5"/>
  <c r="I33" i="5"/>
  <c r="J33" i="5"/>
  <c r="K33" i="5"/>
  <c r="L33" i="5"/>
  <c r="M33" i="5"/>
  <c r="J34" i="5"/>
  <c r="K34" i="5"/>
  <c r="J35" i="5"/>
  <c r="K35" i="5"/>
  <c r="L35" i="5"/>
  <c r="M35" i="5"/>
  <c r="I36" i="5"/>
  <c r="J36" i="5"/>
  <c r="K36" i="5"/>
  <c r="I3" i="5"/>
  <c r="J3" i="5"/>
  <c r="J4" i="5"/>
  <c r="K4" i="5"/>
  <c r="M4" i="5"/>
  <c r="J5" i="5"/>
  <c r="K5" i="5"/>
  <c r="L5" i="5"/>
  <c r="M5" i="5"/>
  <c r="J6" i="5"/>
  <c r="M6" i="5"/>
  <c r="J7" i="5"/>
  <c r="J8" i="5"/>
  <c r="K8" i="5"/>
  <c r="L8" i="5"/>
  <c r="M8" i="5"/>
  <c r="J9" i="5"/>
  <c r="J10" i="5"/>
  <c r="M10" i="5"/>
  <c r="J11" i="5"/>
  <c r="L11" i="5"/>
  <c r="M11" i="5"/>
  <c r="J12" i="5"/>
  <c r="J13" i="5"/>
  <c r="M13" i="5"/>
  <c r="J14" i="5"/>
  <c r="L14" i="5"/>
  <c r="M14" i="5"/>
  <c r="I15" i="5"/>
  <c r="J15" i="5"/>
  <c r="K15" i="5"/>
  <c r="L15" i="5"/>
  <c r="M15" i="5"/>
  <c r="K16" i="5"/>
  <c r="M16" i="5"/>
  <c r="J17" i="5"/>
  <c r="K17" i="5"/>
  <c r="M17" i="5"/>
  <c r="J18" i="5"/>
  <c r="K18" i="5"/>
  <c r="L18" i="5"/>
  <c r="M18" i="5"/>
  <c r="I19" i="5"/>
  <c r="J19" i="5"/>
  <c r="K19" i="5"/>
  <c r="L19" i="5"/>
  <c r="M19" i="5"/>
  <c r="D33" i="5"/>
  <c r="D27" i="5"/>
  <c r="D23" i="5"/>
  <c r="D11" i="5"/>
  <c r="D34" i="5" s="1"/>
  <c r="D10" i="5"/>
  <c r="D8" i="5"/>
  <c r="D7" i="5"/>
  <c r="E7" i="5"/>
  <c r="D6" i="5"/>
  <c r="D5" i="5"/>
  <c r="E5" i="5"/>
  <c r="D4" i="5"/>
  <c r="E4" i="5"/>
  <c r="D3" i="5"/>
  <c r="E3" i="5"/>
  <c r="D31" i="5" l="1"/>
  <c r="D15" i="5"/>
  <c r="D13" i="5"/>
  <c r="D14" i="5"/>
  <c r="D28" i="5"/>
  <c r="D32" i="5"/>
  <c r="D12" i="5"/>
  <c r="D22" i="5"/>
  <c r="D25" i="5"/>
  <c r="D29" i="5"/>
  <c r="D30" i="5"/>
  <c r="D18" i="5"/>
  <c r="D21" i="5"/>
  <c r="D36" i="5"/>
  <c r="D26" i="5"/>
  <c r="D17" i="5"/>
  <c r="D20" i="5"/>
  <c r="D35" i="5"/>
  <c r="D19" i="5"/>
  <c r="D16" i="5"/>
  <c r="D24" i="5"/>
</calcChain>
</file>

<file path=xl/sharedStrings.xml><?xml version="1.0" encoding="utf-8"?>
<sst xmlns="http://schemas.openxmlformats.org/spreadsheetml/2006/main" count="230" uniqueCount="104">
  <si>
    <t>Transportlīdzekļu skaits</t>
  </si>
  <si>
    <t>No</t>
  </si>
  <si>
    <t>Līdz</t>
  </si>
  <si>
    <t>A/C nosaukums</t>
  </si>
  <si>
    <t>Laiks(veselas stundas)</t>
  </si>
  <si>
    <t>Vieglais
transports</t>
  </si>
  <si>
    <t xml:space="preserve">Kravas
transports
&lt;3.0t </t>
  </si>
  <si>
    <t xml:space="preserve">Kravas
transports
&gt;3.0t </t>
  </si>
  <si>
    <t xml:space="preserve">Kravas transports  ar
piekabi </t>
  </si>
  <si>
    <t xml:space="preserve">Kravas transports ar
puspiekabi </t>
  </si>
  <si>
    <t xml:space="preserve">Autobusi </t>
  </si>
  <si>
    <t>Pašvaldība</t>
  </si>
  <si>
    <t>Autoceļa garums, km</t>
  </si>
  <si>
    <t>Uzskaites datums</t>
  </si>
  <si>
    <t>Lāmnieki-Īle</t>
  </si>
  <si>
    <t>Naudītes ceļš</t>
  </si>
  <si>
    <t>Rožmuižas ceļš</t>
  </si>
  <si>
    <t>Rūsiņas-Pogas-Mazgailīši</t>
  </si>
  <si>
    <t>Mazgailīši-Kaijkrogs</t>
  </si>
  <si>
    <t>Smukas-Krūškalne-Kapiņi</t>
  </si>
  <si>
    <t>Rūsas-Krūškalne-Tīrumnieki</t>
  </si>
  <si>
    <t>Iršu ceļš</t>
  </si>
  <si>
    <t>Liepas-Gaismas</t>
  </si>
  <si>
    <t>Liepas-Putriņas</t>
  </si>
  <si>
    <t>Aņītes-Vilkas</t>
  </si>
  <si>
    <t>Krūtaiņi-Stūri-Liekņi</t>
  </si>
  <si>
    <t>Grūdi-Kukuri</t>
  </si>
  <si>
    <t>Garaiskalns-Ceplīši-Vētras</t>
  </si>
  <si>
    <t>Garākalna ceļš</t>
  </si>
  <si>
    <t>Šalkas - Jaunā māja 1</t>
  </si>
  <si>
    <t>Ceļš uz estrādi</t>
  </si>
  <si>
    <t>Baudas- Sniķeres centrs</t>
  </si>
  <si>
    <t>Sniķeres centrs- Lapsas</t>
  </si>
  <si>
    <t>Ukru centrs - Pērles-Putras</t>
  </si>
  <si>
    <t>Annas- Vīksnas- Druvas</t>
  </si>
  <si>
    <t>Melauši- Pļaviņas- Stārki</t>
  </si>
  <si>
    <t>V-1109- Lāči- Ziedu sādža</t>
  </si>
  <si>
    <t>Oši- Sīpiņi- Sprīdīši</t>
  </si>
  <si>
    <t>Mešķi- Pļaviņas</t>
  </si>
  <si>
    <t>V-1111 - Garbas</t>
  </si>
  <si>
    <t>Annas - Godiņi - Bēnes A.C</t>
  </si>
  <si>
    <t>Vīksnas - Lūlaiši</t>
  </si>
  <si>
    <t>Zanderi- Meijas</t>
  </si>
  <si>
    <t>Mežotnes- Ķiberaiši</t>
  </si>
  <si>
    <t>Laukgaļi- Robežnieki</t>
  </si>
  <si>
    <t>Putras - Strāči</t>
  </si>
  <si>
    <t>Līņi- Bitītes</t>
  </si>
  <si>
    <t>Zari-Liepājnieki (Ezers - attīrīšanas iekārtas - Dabiķene)</t>
  </si>
  <si>
    <t>Bēnes pag.</t>
  </si>
  <si>
    <t>Ukru pag.</t>
  </si>
  <si>
    <t>25 ned</t>
  </si>
  <si>
    <t>Bēnes/Ukru ielas</t>
  </si>
  <si>
    <t>14 ned</t>
  </si>
  <si>
    <t>15 ned</t>
  </si>
  <si>
    <t>16 ned</t>
  </si>
  <si>
    <t>17 ned</t>
  </si>
  <si>
    <t>18 ned</t>
  </si>
  <si>
    <t>19 ned</t>
  </si>
  <si>
    <t>20 ned</t>
  </si>
  <si>
    <t>21 ned</t>
  </si>
  <si>
    <t>22 ned</t>
  </si>
  <si>
    <t>23 ned</t>
  </si>
  <si>
    <t>24 ned</t>
  </si>
  <si>
    <t>BN201</t>
  </si>
  <si>
    <t>BN206</t>
  </si>
  <si>
    <t>BN207</t>
  </si>
  <si>
    <t>BN208</t>
  </si>
  <si>
    <t>BN209</t>
  </si>
  <si>
    <t>BN211</t>
  </si>
  <si>
    <t>BN212</t>
  </si>
  <si>
    <t>BN216</t>
  </si>
  <si>
    <t>BN202</t>
  </si>
  <si>
    <t>BN203</t>
  </si>
  <si>
    <t>BN204</t>
  </si>
  <si>
    <t>BN205</t>
  </si>
  <si>
    <t>BN210</t>
  </si>
  <si>
    <t>BN213</t>
  </si>
  <si>
    <t>BN214</t>
  </si>
  <si>
    <t>BN215</t>
  </si>
  <si>
    <t>BN217</t>
  </si>
  <si>
    <t>UK310</t>
  </si>
  <si>
    <t>UK311</t>
  </si>
  <si>
    <t>UK301</t>
  </si>
  <si>
    <t>UK302</t>
  </si>
  <si>
    <t>UK304</t>
  </si>
  <si>
    <t>UK307</t>
  </si>
  <si>
    <t>UK308</t>
  </si>
  <si>
    <t>UK309</t>
  </si>
  <si>
    <t>UK313</t>
  </si>
  <si>
    <t>UK303</t>
  </si>
  <si>
    <t>UK305</t>
  </si>
  <si>
    <t>UK306</t>
  </si>
  <si>
    <t>UK312</t>
  </si>
  <si>
    <t>UK314</t>
  </si>
  <si>
    <t>UK318</t>
  </si>
  <si>
    <t>UK319</t>
  </si>
  <si>
    <t>UK320</t>
  </si>
  <si>
    <t xml:space="preserve">GVDI </t>
  </si>
  <si>
    <t>Vieglais
transports%</t>
  </si>
  <si>
    <t>Kravas
transports
&lt;3.0t %</t>
  </si>
  <si>
    <t>Kravas
transports
&gt;3.0t %</t>
  </si>
  <si>
    <t>Kravas transports  ar
piekabi %</t>
  </si>
  <si>
    <t>Kravas transports ar
puspiekabi %</t>
  </si>
  <si>
    <t>Autobusi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</si>
</sst>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s_-;\-* #,##0.00\ _L_s_-;_-* &quot;-&quot;??\ _L_s_-;_-@_-"/>
    <numFmt numFmtId="165" formatCode="0.0000"/>
    <numFmt numFmtId="166" formatCode="0.000"/>
    <numFmt numFmtId="167" formatCode="0.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8" applyNumberFormat="0" applyAlignment="0" applyProtection="0"/>
    <xf numFmtId="0" fontId="9" fillId="22" borderId="9" applyNumberFormat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8" applyNumberFormat="0" applyAlignment="0" applyProtection="0"/>
    <xf numFmtId="0" fontId="16" fillId="0" borderId="15" applyNumberFormat="0" applyFill="0" applyAlignment="0" applyProtection="0"/>
    <xf numFmtId="0" fontId="17" fillId="23" borderId="0" applyNumberFormat="0" applyBorder="0" applyAlignment="0" applyProtection="0"/>
    <xf numFmtId="0" fontId="3" fillId="0" borderId="0"/>
    <xf numFmtId="0" fontId="1" fillId="0" borderId="0"/>
    <xf numFmtId="0" fontId="3" fillId="24" borderId="16" applyNumberFormat="0" applyFont="0" applyAlignment="0" applyProtection="0"/>
    <xf numFmtId="0" fontId="18" fillId="21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3" fillId="24" borderId="16" applyNumberFormat="0" applyFont="0" applyAlignment="0" applyProtection="0"/>
    <xf numFmtId="0" fontId="3" fillId="24" borderId="16" applyNumberFormat="0" applyFont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3" fillId="0" borderId="0" xfId="0" applyFont="1"/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/>
    <xf numFmtId="0" fontId="22" fillId="0" borderId="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165" fontId="24" fillId="0" borderId="3" xfId="0" applyNumberFormat="1" applyFont="1" applyBorder="1" applyAlignment="1">
      <alignment horizontal="left" vertical="center"/>
    </xf>
    <xf numFmtId="165" fontId="24" fillId="0" borderId="3" xfId="0" applyNumberFormat="1" applyFont="1" applyBorder="1" applyAlignment="1">
      <alignment horizontal="left" vertical="center" wrapText="1"/>
    </xf>
    <xf numFmtId="2" fontId="23" fillId="0" borderId="3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 wrapText="1"/>
    </xf>
    <xf numFmtId="165" fontId="24" fillId="0" borderId="18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2" fillId="0" borderId="21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7" fillId="25" borderId="3" xfId="0" applyFont="1" applyFill="1" applyBorder="1" applyAlignment="1" applyProtection="1">
      <alignment horizontal="center" vertical="center" textRotation="90" wrapText="1"/>
      <protection locked="0"/>
    </xf>
    <xf numFmtId="1" fontId="28" fillId="0" borderId="3" xfId="0" applyNumberFormat="1" applyFont="1" applyBorder="1" applyAlignment="1" applyProtection="1">
      <alignment horizontal="center" vertical="center" textRotation="90" wrapText="1"/>
      <protection locked="0"/>
    </xf>
    <xf numFmtId="1" fontId="0" fillId="25" borderId="3" xfId="0" applyNumberForma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</cellXfs>
  <cellStyles count="5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2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 2" xfId="39" xr:uid="{00000000-0005-0000-0000-000026000000}"/>
    <cellStyle name="Normal 3" xfId="40" xr:uid="{00000000-0005-0000-0000-000027000000}"/>
    <cellStyle name="Normal 3 2" xfId="50" xr:uid="{00000000-0005-0000-0000-000028000000}"/>
    <cellStyle name="Note 2" xfId="41" xr:uid="{00000000-0005-0000-0000-000029000000}"/>
    <cellStyle name="Note 2 2" xfId="48" xr:uid="{00000000-0005-0000-0000-00002A000000}"/>
    <cellStyle name="Note 2 3" xfId="47" xr:uid="{00000000-0005-0000-0000-00002B000000}"/>
    <cellStyle name="Output 2" xfId="42" xr:uid="{00000000-0005-0000-0000-00002C000000}"/>
    <cellStyle name="Parasts" xfId="0" builtinId="0"/>
    <cellStyle name="Parasts 2" xfId="49" xr:uid="{00000000-0005-0000-0000-00002D000000}"/>
    <cellStyle name="Parasts 3" xfId="46" xr:uid="{00000000-0005-0000-0000-00002E000000}"/>
    <cellStyle name="Parasts 4" xfId="1" xr:uid="{00000000-0005-0000-0000-00002F000000}"/>
    <cellStyle name="Title 2" xfId="43" xr:uid="{00000000-0005-0000-0000-000030000000}"/>
    <cellStyle name="Total 2" xfId="44" xr:uid="{00000000-0005-0000-0000-000031000000}"/>
    <cellStyle name="Warning Text 2" xfId="45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nts.vezuks/Desktop/Info_celi/Visa_inform&#257;cija/LVC%20APVIENOTAIS%20DOBELES%20NOV_visa_inform&#257;cij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nts.vezuks\Desktop\Info_celi\B&#275;ne_Ukri%20skait&#299;&#353;ana%202021.xlsx" TargetMode="External"/><Relationship Id="rId1" Type="http://schemas.openxmlformats.org/officeDocument/2006/relationships/externalLinkPath" Target="/Users/gints.vezuks/Desktop/Info_celi/B&#275;ne_Ukri%20skait&#299;&#353;an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ļi"/>
      <sheetName val="Auce"/>
      <sheetName val="Bēne"/>
      <sheetName val="Ukri"/>
      <sheetName val="Vecauce"/>
      <sheetName val="Vītiņi"/>
    </sheetNames>
    <sheetDataSet>
      <sheetData sheetId="0">
        <row r="29">
          <cell r="G29">
            <v>0</v>
          </cell>
          <cell r="H29">
            <v>3.19</v>
          </cell>
        </row>
        <row r="30">
          <cell r="G30">
            <v>0</v>
          </cell>
          <cell r="H30">
            <v>2.6</v>
          </cell>
        </row>
        <row r="31">
          <cell r="G31">
            <v>0</v>
          </cell>
          <cell r="H31">
            <v>0.5</v>
          </cell>
        </row>
        <row r="33">
          <cell r="G33">
            <v>0</v>
          </cell>
        </row>
        <row r="36">
          <cell r="G36">
            <v>0</v>
          </cell>
          <cell r="H36">
            <v>1.71</v>
          </cell>
        </row>
        <row r="37">
          <cell r="G37">
            <v>0</v>
          </cell>
        </row>
        <row r="39">
          <cell r="G39">
            <v>0</v>
          </cell>
        </row>
        <row r="40">
          <cell r="G4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1"/>
    </sheetNames>
    <sheetDataSet>
      <sheetData sheetId="0">
        <row r="4">
          <cell r="F4">
            <v>3</v>
          </cell>
          <cell r="G4">
            <v>1</v>
          </cell>
        </row>
        <row r="5">
          <cell r="G5">
            <v>1</v>
          </cell>
          <cell r="H5">
            <v>2</v>
          </cell>
          <cell r="J5">
            <v>1</v>
          </cell>
        </row>
        <row r="6">
          <cell r="G6"/>
          <cell r="H6"/>
          <cell r="I6"/>
          <cell r="J6"/>
        </row>
        <row r="7">
          <cell r="G7"/>
          <cell r="J7">
            <v>1</v>
          </cell>
        </row>
        <row r="8">
          <cell r="G8"/>
        </row>
        <row r="9">
          <cell r="G9"/>
          <cell r="H9">
            <v>2</v>
          </cell>
          <cell r="I9"/>
          <cell r="J9">
            <v>1</v>
          </cell>
        </row>
        <row r="10">
          <cell r="G10"/>
        </row>
        <row r="11">
          <cell r="G11"/>
          <cell r="J11"/>
        </row>
        <row r="12">
          <cell r="G12"/>
          <cell r="I12"/>
          <cell r="J12">
            <v>1</v>
          </cell>
        </row>
        <row r="13">
          <cell r="G13"/>
        </row>
        <row r="14">
          <cell r="G14"/>
          <cell r="J14">
            <v>1</v>
          </cell>
        </row>
        <row r="15">
          <cell r="G15"/>
          <cell r="I15"/>
          <cell r="J15"/>
        </row>
        <row r="16">
          <cell r="F16">
            <v>1</v>
          </cell>
          <cell r="G16"/>
          <cell r="H16"/>
          <cell r="I16"/>
          <cell r="J16"/>
        </row>
        <row r="17">
          <cell r="H17">
            <v>2</v>
          </cell>
          <cell r="J17">
            <v>1</v>
          </cell>
        </row>
        <row r="18">
          <cell r="G18"/>
          <cell r="H18">
            <v>1</v>
          </cell>
          <cell r="J18"/>
        </row>
        <row r="19">
          <cell r="G19"/>
          <cell r="H19"/>
          <cell r="I19"/>
          <cell r="J19"/>
        </row>
        <row r="20">
          <cell r="F20">
            <v>0</v>
          </cell>
          <cell r="G20"/>
          <cell r="H20"/>
          <cell r="I20"/>
          <cell r="J20"/>
        </row>
        <row r="27">
          <cell r="I27">
            <v>1</v>
          </cell>
        </row>
        <row r="28">
          <cell r="H28">
            <v>1</v>
          </cell>
          <cell r="I28"/>
          <cell r="K28"/>
          <cell r="L28"/>
        </row>
        <row r="29">
          <cell r="I29"/>
          <cell r="J29"/>
          <cell r="K29"/>
          <cell r="L29">
            <v>1</v>
          </cell>
        </row>
        <row r="30">
          <cell r="I30"/>
        </row>
        <row r="31">
          <cell r="I31"/>
        </row>
        <row r="32">
          <cell r="H32">
            <v>1</v>
          </cell>
          <cell r="I32"/>
          <cell r="J32"/>
          <cell r="K32"/>
          <cell r="L32"/>
        </row>
        <row r="33">
          <cell r="I33"/>
          <cell r="J33"/>
          <cell r="L33">
            <v>2</v>
          </cell>
        </row>
        <row r="34">
          <cell r="H34">
            <v>3</v>
          </cell>
          <cell r="I34"/>
          <cell r="K34"/>
        </row>
        <row r="35">
          <cell r="I35"/>
          <cell r="J35"/>
          <cell r="K35"/>
          <cell r="L35"/>
        </row>
        <row r="36">
          <cell r="I36"/>
          <cell r="J36">
            <v>1</v>
          </cell>
          <cell r="L36"/>
        </row>
        <row r="37">
          <cell r="I37"/>
          <cell r="K37"/>
          <cell r="L37">
            <v>1</v>
          </cell>
        </row>
        <row r="38">
          <cell r="H38"/>
          <cell r="I38"/>
          <cell r="J38"/>
          <cell r="K38"/>
          <cell r="L38"/>
        </row>
        <row r="39">
          <cell r="H39"/>
          <cell r="I39"/>
          <cell r="J39"/>
          <cell r="K39"/>
        </row>
        <row r="40">
          <cell r="H40"/>
          <cell r="I40"/>
          <cell r="J40"/>
          <cell r="K40"/>
          <cell r="L40"/>
        </row>
        <row r="41">
          <cell r="I41"/>
          <cell r="J41"/>
        </row>
        <row r="42">
          <cell r="I42"/>
          <cell r="J42"/>
          <cell r="K42"/>
          <cell r="L42"/>
        </row>
        <row r="43">
          <cell r="H43">
            <v>1</v>
          </cell>
          <cell r="I43"/>
          <cell r="J43"/>
        </row>
        <row r="46">
          <cell r="E46" t="str">
            <v>Amatnieku iela</v>
          </cell>
          <cell r="F46">
            <v>0</v>
          </cell>
          <cell r="G46">
            <v>0.45</v>
          </cell>
          <cell r="I46"/>
          <cell r="J46"/>
          <cell r="K46"/>
          <cell r="L46"/>
          <cell r="M46"/>
        </row>
        <row r="47">
          <cell r="E47" t="str">
            <v>Auces iela</v>
          </cell>
          <cell r="F47">
            <v>0</v>
          </cell>
          <cell r="G47">
            <v>0.23599999999999999</v>
          </cell>
          <cell r="H47">
            <v>1</v>
          </cell>
          <cell r="I47"/>
          <cell r="K47"/>
          <cell r="L47"/>
          <cell r="M47"/>
        </row>
        <row r="48">
          <cell r="E48" t="str">
            <v>Dārza iela</v>
          </cell>
          <cell r="F48">
            <v>0.04</v>
          </cell>
          <cell r="G48">
            <v>0.28399999999999997</v>
          </cell>
          <cell r="I48"/>
          <cell r="L48"/>
          <cell r="M48"/>
        </row>
        <row r="49">
          <cell r="E49" t="str">
            <v>Dzelzceļa iela</v>
          </cell>
          <cell r="F49">
            <v>0</v>
          </cell>
          <cell r="G49">
            <v>0.14799999999999999</v>
          </cell>
          <cell r="I49"/>
          <cell r="J49"/>
          <cell r="K49"/>
          <cell r="L49"/>
          <cell r="M49"/>
        </row>
        <row r="50">
          <cell r="E50" t="str">
            <v>Ezera iela</v>
          </cell>
          <cell r="F50">
            <v>0</v>
          </cell>
          <cell r="G50">
            <v>0.80500000000000005</v>
          </cell>
          <cell r="I50"/>
          <cell r="K50"/>
          <cell r="M50"/>
        </row>
        <row r="51">
          <cell r="E51" t="str">
            <v>Jaunā iela</v>
          </cell>
          <cell r="F51">
            <v>0</v>
          </cell>
          <cell r="G51">
            <v>0.27500000000000002</v>
          </cell>
          <cell r="I51"/>
          <cell r="J51"/>
          <cell r="K51"/>
          <cell r="L51"/>
          <cell r="M51"/>
        </row>
        <row r="52">
          <cell r="E52" t="str">
            <v>Krasta iela</v>
          </cell>
          <cell r="F52">
            <v>0</v>
          </cell>
          <cell r="G52">
            <v>0.52500000000000002</v>
          </cell>
          <cell r="I52"/>
          <cell r="K52"/>
          <cell r="L52"/>
          <cell r="M52"/>
        </row>
        <row r="53">
          <cell r="E53" t="str">
            <v>Krasta iela Brkt. uz Jelgavas ielu</v>
          </cell>
          <cell r="F53">
            <v>0</v>
          </cell>
          <cell r="G53">
            <v>0.152</v>
          </cell>
          <cell r="H53">
            <v>1</v>
          </cell>
          <cell r="I53"/>
          <cell r="J53"/>
          <cell r="K53"/>
          <cell r="L53"/>
          <cell r="M53"/>
        </row>
        <row r="54">
          <cell r="E54" t="str">
            <v>Lauku iela</v>
          </cell>
          <cell r="F54">
            <v>0</v>
          </cell>
          <cell r="G54">
            <v>0.70099999999999996</v>
          </cell>
          <cell r="H54">
            <v>1</v>
          </cell>
          <cell r="I54"/>
          <cell r="J54"/>
          <cell r="K54"/>
          <cell r="L54"/>
          <cell r="M54"/>
        </row>
        <row r="55">
          <cell r="E55" t="str">
            <v>Lauku iela Brauktuve uz P96</v>
          </cell>
          <cell r="F55">
            <v>0</v>
          </cell>
          <cell r="G55">
            <v>0.03</v>
          </cell>
          <cell r="H55">
            <v>1</v>
          </cell>
          <cell r="I55"/>
          <cell r="J55"/>
          <cell r="K55"/>
          <cell r="L55"/>
          <cell r="M55"/>
        </row>
        <row r="56">
          <cell r="E56" t="str">
            <v>Līduma iela</v>
          </cell>
          <cell r="F56">
            <v>0</v>
          </cell>
          <cell r="G56">
            <v>0.67900000000000005</v>
          </cell>
          <cell r="I56"/>
          <cell r="K56"/>
          <cell r="M56"/>
        </row>
        <row r="57">
          <cell r="E57" t="str">
            <v>Meža iela</v>
          </cell>
          <cell r="F57">
            <v>0</v>
          </cell>
          <cell r="G57">
            <v>0.17</v>
          </cell>
          <cell r="H57">
            <v>0</v>
          </cell>
          <cell r="I57"/>
          <cell r="J57"/>
          <cell r="K57"/>
          <cell r="L57"/>
          <cell r="M57"/>
        </row>
        <row r="58">
          <cell r="E58" t="str">
            <v>Ozolu iela</v>
          </cell>
          <cell r="F58">
            <v>0</v>
          </cell>
          <cell r="G58">
            <v>0.34499999999999997</v>
          </cell>
          <cell r="I58"/>
          <cell r="K58"/>
          <cell r="L58"/>
          <cell r="M58"/>
        </row>
        <row r="59">
          <cell r="E59" t="str">
            <v>Pakalna iela</v>
          </cell>
          <cell r="F59">
            <v>0</v>
          </cell>
          <cell r="G59">
            <v>0.30499999999999999</v>
          </cell>
          <cell r="I59"/>
          <cell r="J59"/>
          <cell r="K59"/>
          <cell r="L59"/>
          <cell r="M59"/>
        </row>
        <row r="60">
          <cell r="E60" t="str">
            <v>Parka iela</v>
          </cell>
          <cell r="F60">
            <v>0</v>
          </cell>
          <cell r="G60">
            <v>0.12</v>
          </cell>
          <cell r="I60"/>
          <cell r="J60"/>
          <cell r="K60"/>
          <cell r="L60"/>
          <cell r="M60"/>
        </row>
        <row r="61">
          <cell r="E61" t="str">
            <v>Pasta iela</v>
          </cell>
          <cell r="F61">
            <v>0</v>
          </cell>
          <cell r="G61">
            <v>0.308</v>
          </cell>
          <cell r="I61"/>
          <cell r="J61"/>
          <cell r="K61"/>
          <cell r="L61"/>
          <cell r="M61"/>
        </row>
        <row r="62">
          <cell r="F62">
            <v>0.308</v>
          </cell>
          <cell r="G62">
            <v>0.45300000000000001</v>
          </cell>
          <cell r="I62"/>
          <cell r="J62"/>
          <cell r="K62"/>
          <cell r="L62"/>
          <cell r="M62"/>
        </row>
        <row r="63">
          <cell r="E63" t="str">
            <v>Pionieru iela</v>
          </cell>
          <cell r="F63">
            <v>0</v>
          </cell>
          <cell r="G63">
            <v>0.23200000000000001</v>
          </cell>
          <cell r="H63">
            <v>1</v>
          </cell>
          <cell r="I63"/>
          <cell r="J63"/>
          <cell r="K63"/>
          <cell r="L63"/>
          <cell r="M63"/>
        </row>
        <row r="64">
          <cell r="E64" t="str">
            <v>Rūpniecības iela</v>
          </cell>
          <cell r="F64">
            <v>0</v>
          </cell>
          <cell r="G64">
            <v>0.64500000000000002</v>
          </cell>
          <cell r="K64"/>
          <cell r="M64"/>
        </row>
        <row r="65">
          <cell r="E65" t="str">
            <v>Skolas iela</v>
          </cell>
          <cell r="F65">
            <v>0</v>
          </cell>
          <cell r="G65">
            <v>0.42</v>
          </cell>
          <cell r="I65"/>
          <cell r="J65"/>
          <cell r="K65"/>
          <cell r="M65"/>
        </row>
        <row r="66">
          <cell r="E66" t="str">
            <v>Smilšu iela</v>
          </cell>
          <cell r="F66">
            <v>0</v>
          </cell>
          <cell r="G66">
            <v>0.49099999999999999</v>
          </cell>
          <cell r="H66">
            <v>2</v>
          </cell>
          <cell r="I66"/>
          <cell r="K66"/>
          <cell r="L66"/>
          <cell r="M66"/>
        </row>
        <row r="67">
          <cell r="F67">
            <v>0.503</v>
          </cell>
          <cell r="G67">
            <v>0.52600000000000002</v>
          </cell>
          <cell r="H67">
            <v>1</v>
          </cell>
          <cell r="I67"/>
          <cell r="K67"/>
          <cell r="L67"/>
          <cell r="M67"/>
        </row>
        <row r="68">
          <cell r="E68" t="str">
            <v>Sporta iela</v>
          </cell>
          <cell r="F68">
            <v>0</v>
          </cell>
          <cell r="G68">
            <v>0.17199999999999999</v>
          </cell>
          <cell r="I68"/>
          <cell r="J68"/>
          <cell r="K68"/>
          <cell r="L68"/>
          <cell r="M68"/>
        </row>
        <row r="69">
          <cell r="F69">
            <v>0.17599999999999999</v>
          </cell>
          <cell r="G69">
            <v>0.44400000000000001</v>
          </cell>
          <cell r="I69"/>
          <cell r="J69"/>
          <cell r="K69"/>
          <cell r="L69"/>
          <cell r="M69"/>
        </row>
        <row r="70">
          <cell r="E70" t="str">
            <v>Stacijas iela</v>
          </cell>
          <cell r="F70">
            <v>0.13</v>
          </cell>
          <cell r="G70">
            <v>0.34599999999999997</v>
          </cell>
          <cell r="I70"/>
          <cell r="J70">
            <v>1</v>
          </cell>
          <cell r="K70"/>
          <cell r="L70"/>
          <cell r="M70"/>
        </row>
        <row r="71">
          <cell r="E71" t="str">
            <v>Teodora Celma iela</v>
          </cell>
          <cell r="F71">
            <v>0</v>
          </cell>
          <cell r="G71">
            <v>0.08</v>
          </cell>
          <cell r="H71">
            <v>0</v>
          </cell>
          <cell r="I71"/>
          <cell r="J71"/>
          <cell r="K71"/>
          <cell r="L71"/>
          <cell r="M71"/>
        </row>
        <row r="72">
          <cell r="F72">
            <v>0.08</v>
          </cell>
          <cell r="G72">
            <v>0.622</v>
          </cell>
          <cell r="H72">
            <v>3</v>
          </cell>
          <cell r="I72"/>
          <cell r="J72"/>
          <cell r="K72"/>
          <cell r="L72"/>
          <cell r="M72"/>
        </row>
        <row r="73">
          <cell r="E73" t="str">
            <v>Tirgus iela</v>
          </cell>
          <cell r="F73">
            <v>0</v>
          </cell>
          <cell r="G73">
            <v>0.21</v>
          </cell>
          <cell r="I73"/>
          <cell r="J73"/>
          <cell r="K73"/>
          <cell r="L73"/>
          <cell r="M73"/>
        </row>
        <row r="74">
          <cell r="E74" t="str">
            <v>Tirgus laukums</v>
          </cell>
          <cell r="F74">
            <v>0</v>
          </cell>
          <cell r="G74">
            <v>0.105</v>
          </cell>
          <cell r="I74"/>
          <cell r="J74"/>
          <cell r="K74"/>
          <cell r="L74"/>
          <cell r="M74"/>
        </row>
        <row r="75">
          <cell r="E75" t="str">
            <v>Ceļš uz Centrālo laukumu</v>
          </cell>
          <cell r="F75">
            <v>0</v>
          </cell>
          <cell r="G75">
            <v>0.3</v>
          </cell>
          <cell r="I75"/>
          <cell r="K75"/>
          <cell r="L75"/>
          <cell r="M75"/>
        </row>
        <row r="78">
          <cell r="E78" t="str">
            <v xml:space="preserve">Druvas iela </v>
          </cell>
          <cell r="F78">
            <v>0</v>
          </cell>
          <cell r="G78">
            <v>0.20499999999999999</v>
          </cell>
          <cell r="I78"/>
          <cell r="J78"/>
          <cell r="K78"/>
          <cell r="L78"/>
          <cell r="M78"/>
        </row>
        <row r="79">
          <cell r="E79" t="str">
            <v xml:space="preserve">Ezera iela </v>
          </cell>
          <cell r="F79">
            <v>0</v>
          </cell>
          <cell r="G79">
            <v>0.49</v>
          </cell>
          <cell r="H79">
            <v>2</v>
          </cell>
          <cell r="I79"/>
          <cell r="J79">
            <v>1</v>
          </cell>
          <cell r="K79"/>
          <cell r="L79"/>
          <cell r="M79"/>
        </row>
        <row r="80">
          <cell r="E80" t="str">
            <v>Liepu iela</v>
          </cell>
          <cell r="F80">
            <v>0</v>
          </cell>
          <cell r="G80">
            <v>0.13</v>
          </cell>
          <cell r="H80">
            <v>0</v>
          </cell>
          <cell r="I80"/>
          <cell r="J80"/>
          <cell r="K80"/>
          <cell r="L80"/>
          <cell r="M80"/>
        </row>
        <row r="81">
          <cell r="E81" t="str">
            <v>Parka iela</v>
          </cell>
          <cell r="F81">
            <v>0</v>
          </cell>
          <cell r="G81">
            <v>0.29299999999999998</v>
          </cell>
          <cell r="I81"/>
          <cell r="J81"/>
          <cell r="K81"/>
          <cell r="L81"/>
          <cell r="M81"/>
        </row>
        <row r="82">
          <cell r="E82" t="str">
            <v>Skolas iela</v>
          </cell>
          <cell r="F82">
            <v>0</v>
          </cell>
          <cell r="G82">
            <v>0.38500000000000001</v>
          </cell>
          <cell r="I82"/>
          <cell r="K82"/>
          <cell r="L82"/>
          <cell r="M8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2"/>
  <sheetViews>
    <sheetView tabSelected="1" topLeftCell="A23" zoomScale="80" zoomScaleNormal="80" workbookViewId="0">
      <selection activeCell="X7" sqref="X7"/>
    </sheetView>
  </sheetViews>
  <sheetFormatPr defaultColWidth="9.109375" defaultRowHeight="15.6" x14ac:dyDescent="0.3"/>
  <cols>
    <col min="1" max="2" width="12.5546875" style="1" customWidth="1"/>
    <col min="3" max="3" width="26.109375" style="1" customWidth="1"/>
    <col min="4" max="4" width="15.5546875" style="1" customWidth="1"/>
    <col min="5" max="5" width="15.5546875" style="25" customWidth="1"/>
    <col min="6" max="6" width="14.44140625" style="25" customWidth="1"/>
    <col min="7" max="7" width="8.5546875" style="29" customWidth="1"/>
    <col min="8" max="8" width="8.5546875" style="1" customWidth="1"/>
    <col min="9" max="14" width="7.88671875" style="25" customWidth="1"/>
    <col min="15" max="16384" width="9.109375" style="1"/>
  </cols>
  <sheetData>
    <row r="1" spans="1:22" x14ac:dyDescent="0.3">
      <c r="A1" s="37" t="s">
        <v>11</v>
      </c>
      <c r="B1" s="11"/>
      <c r="C1" s="38" t="s">
        <v>3</v>
      </c>
      <c r="D1" s="42" t="s">
        <v>12</v>
      </c>
      <c r="E1" s="43"/>
      <c r="F1" s="40" t="s">
        <v>13</v>
      </c>
      <c r="G1" s="44" t="s">
        <v>4</v>
      </c>
      <c r="H1" s="38"/>
      <c r="I1" s="36" t="s">
        <v>0</v>
      </c>
      <c r="J1" s="36"/>
      <c r="K1" s="36"/>
      <c r="L1" s="36"/>
      <c r="M1" s="36"/>
      <c r="N1" s="36"/>
    </row>
    <row r="2" spans="1:22" ht="86.4" customHeight="1" x14ac:dyDescent="0.3">
      <c r="A2" s="37"/>
      <c r="B2" s="12"/>
      <c r="C2" s="39"/>
      <c r="D2" s="2" t="s">
        <v>1</v>
      </c>
      <c r="E2" s="3" t="s">
        <v>2</v>
      </c>
      <c r="F2" s="41"/>
      <c r="G2" s="28" t="s">
        <v>1</v>
      </c>
      <c r="H2" s="2" t="s">
        <v>2</v>
      </c>
      <c r="I2" s="4" t="s">
        <v>5</v>
      </c>
      <c r="J2" s="4" t="s">
        <v>6</v>
      </c>
      <c r="K2" s="5" t="s">
        <v>7</v>
      </c>
      <c r="L2" s="5" t="s">
        <v>8</v>
      </c>
      <c r="M2" s="5" t="s">
        <v>9</v>
      </c>
      <c r="N2" s="5" t="s">
        <v>10</v>
      </c>
      <c r="P2" s="49" t="s">
        <v>97</v>
      </c>
      <c r="Q2" s="50" t="s">
        <v>98</v>
      </c>
      <c r="R2" s="50" t="s">
        <v>99</v>
      </c>
      <c r="S2" s="50" t="s">
        <v>100</v>
      </c>
      <c r="T2" s="50" t="s">
        <v>101</v>
      </c>
      <c r="U2" s="50" t="s">
        <v>102</v>
      </c>
      <c r="V2" s="50" t="s">
        <v>103</v>
      </c>
    </row>
    <row r="3" spans="1:22" ht="20.100000000000001" customHeight="1" x14ac:dyDescent="0.3">
      <c r="A3" s="10" t="s">
        <v>48</v>
      </c>
      <c r="B3" s="30" t="s">
        <v>63</v>
      </c>
      <c r="C3" s="13" t="s">
        <v>14</v>
      </c>
      <c r="D3" s="8">
        <f>[1]Ceļi!G29</f>
        <v>0</v>
      </c>
      <c r="E3" s="8">
        <f>[1]Ceļi!H29</f>
        <v>3.19</v>
      </c>
      <c r="F3" s="6" t="s">
        <v>57</v>
      </c>
      <c r="G3" s="7">
        <v>0.58333333333333337</v>
      </c>
      <c r="H3" s="7">
        <v>0.70833333333333337</v>
      </c>
      <c r="I3" s="9">
        <f>[2]Lapa1!F4</f>
        <v>3</v>
      </c>
      <c r="J3" s="9">
        <f>[2]Lapa1!G4</f>
        <v>1</v>
      </c>
      <c r="K3" s="9">
        <v>3</v>
      </c>
      <c r="L3" s="9">
        <v>4</v>
      </c>
      <c r="M3" s="9">
        <v>0</v>
      </c>
      <c r="N3" s="9">
        <v>1</v>
      </c>
      <c r="P3" s="51">
        <v>49</v>
      </c>
      <c r="Q3" s="52">
        <v>27.120966446175725</v>
      </c>
      <c r="R3" s="52">
        <v>8.08283619764115</v>
      </c>
      <c r="S3" s="52">
        <v>24.602790349107245</v>
      </c>
      <c r="T3" s="52">
        <v>32.187273472887213</v>
      </c>
      <c r="U3" s="52">
        <v>0</v>
      </c>
      <c r="V3" s="52">
        <v>0</v>
      </c>
    </row>
    <row r="4" spans="1:22" ht="20.100000000000001" customHeight="1" x14ac:dyDescent="0.3">
      <c r="A4" s="10" t="s">
        <v>48</v>
      </c>
      <c r="B4" s="30" t="s">
        <v>64</v>
      </c>
      <c r="C4" s="14" t="s">
        <v>15</v>
      </c>
      <c r="D4" s="8">
        <f>[1]Ceļi!G30</f>
        <v>0</v>
      </c>
      <c r="E4" s="8">
        <f>[1]Ceļi!H30</f>
        <v>2.6</v>
      </c>
      <c r="F4" s="6" t="s">
        <v>57</v>
      </c>
      <c r="G4" s="7">
        <v>0.58333333333333337</v>
      </c>
      <c r="H4" s="7">
        <v>0.70833333333333337</v>
      </c>
      <c r="I4" s="9">
        <v>5</v>
      </c>
      <c r="J4" s="9">
        <f>[2]Lapa1!G5</f>
        <v>1</v>
      </c>
      <c r="K4" s="9">
        <f>[2]Lapa1!H5</f>
        <v>2</v>
      </c>
      <c r="L4" s="9">
        <v>2</v>
      </c>
      <c r="M4" s="9">
        <f>[2]Lapa1!J5</f>
        <v>1</v>
      </c>
      <c r="N4" s="9">
        <v>0</v>
      </c>
      <c r="P4" s="51">
        <v>47</v>
      </c>
      <c r="Q4" s="52">
        <v>49.409714956550587</v>
      </c>
      <c r="R4" s="52">
        <v>8.5898930922124581</v>
      </c>
      <c r="S4" s="52">
        <v>17.430790686287619</v>
      </c>
      <c r="T4" s="52">
        <v>16.288791947900609</v>
      </c>
      <c r="U4" s="52">
        <v>8.2808093170487265</v>
      </c>
      <c r="V4" s="52">
        <v>0</v>
      </c>
    </row>
    <row r="5" spans="1:22" ht="20.100000000000001" customHeight="1" x14ac:dyDescent="0.3">
      <c r="A5" s="10" t="s">
        <v>48</v>
      </c>
      <c r="B5" s="30" t="s">
        <v>65</v>
      </c>
      <c r="C5" s="14" t="s">
        <v>16</v>
      </c>
      <c r="D5" s="8">
        <f>[1]Ceļi!G31</f>
        <v>0</v>
      </c>
      <c r="E5" s="8">
        <f>[1]Ceļi!H31</f>
        <v>0.5</v>
      </c>
      <c r="F5" s="6" t="s">
        <v>57</v>
      </c>
      <c r="G5" s="7">
        <v>0.58333333333333304</v>
      </c>
      <c r="H5" s="7">
        <v>0.70833333333333304</v>
      </c>
      <c r="I5" s="9">
        <v>2</v>
      </c>
      <c r="J5" s="9">
        <f>[2]Lapa1!G6</f>
        <v>0</v>
      </c>
      <c r="K5" s="9">
        <f>[2]Lapa1!H6</f>
        <v>0</v>
      </c>
      <c r="L5" s="9">
        <f>[2]Lapa1!I6</f>
        <v>0</v>
      </c>
      <c r="M5" s="9">
        <f>[2]Lapa1!J6</f>
        <v>0</v>
      </c>
      <c r="N5" s="9">
        <v>0</v>
      </c>
      <c r="P5" s="51">
        <v>10</v>
      </c>
      <c r="Q5" s="52">
        <v>100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20.100000000000001" customHeight="1" x14ac:dyDescent="0.3">
      <c r="A6" s="10" t="s">
        <v>48</v>
      </c>
      <c r="B6" s="30" t="s">
        <v>66</v>
      </c>
      <c r="C6" s="15" t="s">
        <v>17</v>
      </c>
      <c r="D6" s="8">
        <f>[1]Ceļi!G33</f>
        <v>0</v>
      </c>
      <c r="E6" s="8">
        <v>3.68</v>
      </c>
      <c r="F6" s="6" t="s">
        <v>57</v>
      </c>
      <c r="G6" s="7">
        <v>0.58333333333333304</v>
      </c>
      <c r="H6" s="7">
        <v>0.70833333333333304</v>
      </c>
      <c r="I6" s="9">
        <v>4</v>
      </c>
      <c r="J6" s="9">
        <f>[2]Lapa1!G7</f>
        <v>0</v>
      </c>
      <c r="K6" s="9">
        <v>2</v>
      </c>
      <c r="L6" s="9">
        <v>2</v>
      </c>
      <c r="M6" s="9">
        <f>[2]Lapa1!J7</f>
        <v>1</v>
      </c>
      <c r="N6" s="9">
        <v>0</v>
      </c>
      <c r="P6" s="51">
        <v>38</v>
      </c>
      <c r="Q6" s="52">
        <v>48.222081458667326</v>
      </c>
      <c r="R6" s="52">
        <v>0</v>
      </c>
      <c r="S6" s="52">
        <v>21.488610423290105</v>
      </c>
      <c r="T6" s="52">
        <v>20.080758855639061</v>
      </c>
      <c r="U6" s="52">
        <v>10.208549262403491</v>
      </c>
      <c r="V6" s="52">
        <v>0</v>
      </c>
    </row>
    <row r="7" spans="1:22" ht="20.100000000000001" customHeight="1" x14ac:dyDescent="0.3">
      <c r="A7" s="10" t="s">
        <v>48</v>
      </c>
      <c r="B7" s="31" t="s">
        <v>67</v>
      </c>
      <c r="C7" s="13" t="s">
        <v>18</v>
      </c>
      <c r="D7" s="8">
        <f>[1]Ceļi!G36</f>
        <v>0</v>
      </c>
      <c r="E7" s="16">
        <f>[1]Ceļi!H36</f>
        <v>1.71</v>
      </c>
      <c r="F7" s="6" t="s">
        <v>57</v>
      </c>
      <c r="G7" s="7">
        <v>0.58333333333333304</v>
      </c>
      <c r="H7" s="7">
        <v>0.70833333333333304</v>
      </c>
      <c r="I7" s="9">
        <v>3</v>
      </c>
      <c r="J7" s="9">
        <f>[2]Lapa1!G8</f>
        <v>0</v>
      </c>
      <c r="K7" s="9">
        <v>2</v>
      </c>
      <c r="L7" s="9">
        <v>1</v>
      </c>
      <c r="M7" s="9">
        <v>0</v>
      </c>
      <c r="N7" s="9">
        <v>0</v>
      </c>
      <c r="P7" s="51">
        <v>25</v>
      </c>
      <c r="Q7" s="52">
        <v>52.984646213137324</v>
      </c>
      <c r="R7" s="52">
        <v>0</v>
      </c>
      <c r="S7" s="52">
        <v>32.043355217214256</v>
      </c>
      <c r="T7" s="52">
        <v>14.971998569648425</v>
      </c>
      <c r="U7" s="52">
        <v>0</v>
      </c>
      <c r="V7" s="52">
        <v>0</v>
      </c>
    </row>
    <row r="8" spans="1:22" ht="20.100000000000001" customHeight="1" x14ac:dyDescent="0.3">
      <c r="A8" s="10" t="s">
        <v>48</v>
      </c>
      <c r="B8" s="31" t="s">
        <v>68</v>
      </c>
      <c r="C8" s="13" t="s">
        <v>19</v>
      </c>
      <c r="D8" s="8">
        <f>[1]Ceļi!G37</f>
        <v>0</v>
      </c>
      <c r="E8" s="16">
        <v>4.03</v>
      </c>
      <c r="F8" s="6" t="s">
        <v>58</v>
      </c>
      <c r="G8" s="7">
        <v>0.58333333333333304</v>
      </c>
      <c r="H8" s="7">
        <v>0.70833333333333304</v>
      </c>
      <c r="I8" s="9">
        <v>4</v>
      </c>
      <c r="J8" s="9">
        <f>[2]Lapa1!G9</f>
        <v>0</v>
      </c>
      <c r="K8" s="9">
        <f>[2]Lapa1!H9</f>
        <v>2</v>
      </c>
      <c r="L8" s="9">
        <f>[2]Lapa1!I9</f>
        <v>0</v>
      </c>
      <c r="M8" s="9">
        <f>[2]Lapa1!J9</f>
        <v>1</v>
      </c>
      <c r="N8" s="9">
        <v>0</v>
      </c>
      <c r="P8" s="51">
        <v>30</v>
      </c>
      <c r="Q8" s="52">
        <v>60.338512688780533</v>
      </c>
      <c r="R8" s="52">
        <v>0</v>
      </c>
      <c r="S8" s="52">
        <v>26.88790598558672</v>
      </c>
      <c r="T8" s="52">
        <v>0</v>
      </c>
      <c r="U8" s="52">
        <v>12.773581325632749</v>
      </c>
      <c r="V8" s="52">
        <v>0</v>
      </c>
    </row>
    <row r="9" spans="1:22" ht="20.100000000000001" customHeight="1" x14ac:dyDescent="0.3">
      <c r="A9" s="10" t="s">
        <v>48</v>
      </c>
      <c r="B9" s="31" t="s">
        <v>69</v>
      </c>
      <c r="C9" s="15" t="s">
        <v>20</v>
      </c>
      <c r="D9" s="8">
        <v>0</v>
      </c>
      <c r="E9" s="16">
        <v>4.78</v>
      </c>
      <c r="F9" s="6" t="s">
        <v>58</v>
      </c>
      <c r="G9" s="7">
        <v>0.58333333333333304</v>
      </c>
      <c r="H9" s="7">
        <v>0.70833333333333304</v>
      </c>
      <c r="I9" s="9">
        <v>2</v>
      </c>
      <c r="J9" s="9">
        <f>[2]Lapa1!G10</f>
        <v>0</v>
      </c>
      <c r="K9" s="9">
        <v>2</v>
      </c>
      <c r="L9" s="9">
        <v>1</v>
      </c>
      <c r="M9" s="9">
        <v>0</v>
      </c>
      <c r="N9" s="9">
        <v>0</v>
      </c>
      <c r="P9" s="51">
        <v>21</v>
      </c>
      <c r="Q9" s="52">
        <v>44.59756502281607</v>
      </c>
      <c r="R9" s="52">
        <v>0</v>
      </c>
      <c r="S9" s="52">
        <v>37.759577688609888</v>
      </c>
      <c r="T9" s="52">
        <v>17.642857288574042</v>
      </c>
      <c r="U9" s="52">
        <v>0</v>
      </c>
      <c r="V9" s="52">
        <v>0</v>
      </c>
    </row>
    <row r="10" spans="1:22" ht="20.100000000000001" customHeight="1" x14ac:dyDescent="0.3">
      <c r="A10" s="10" t="s">
        <v>48</v>
      </c>
      <c r="B10" s="31" t="s">
        <v>70</v>
      </c>
      <c r="C10" s="15" t="s">
        <v>21</v>
      </c>
      <c r="D10" s="8">
        <f>[1]Ceļi!G39</f>
        <v>0</v>
      </c>
      <c r="E10" s="16">
        <v>0.5</v>
      </c>
      <c r="F10" s="6" t="s">
        <v>58</v>
      </c>
      <c r="G10" s="7">
        <v>0.58333333333333304</v>
      </c>
      <c r="H10" s="7">
        <v>0.70833333333333304</v>
      </c>
      <c r="I10" s="9">
        <v>2</v>
      </c>
      <c r="J10" s="9">
        <f>[2]Lapa1!G11</f>
        <v>0</v>
      </c>
      <c r="K10" s="9">
        <v>0</v>
      </c>
      <c r="L10" s="9">
        <v>0</v>
      </c>
      <c r="M10" s="9">
        <f>[2]Lapa1!J11</f>
        <v>0</v>
      </c>
      <c r="N10" s="9">
        <v>0</v>
      </c>
      <c r="P10" s="51">
        <v>9</v>
      </c>
      <c r="Q10" s="52">
        <v>100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</row>
    <row r="11" spans="1:22" ht="20.100000000000001" customHeight="1" x14ac:dyDescent="0.3">
      <c r="A11" s="10" t="s">
        <v>48</v>
      </c>
      <c r="B11" s="31" t="s">
        <v>71</v>
      </c>
      <c r="C11" s="14" t="s">
        <v>22</v>
      </c>
      <c r="D11" s="8">
        <f>[1]Ceļi!G40</f>
        <v>0</v>
      </c>
      <c r="E11" s="16">
        <v>1.45</v>
      </c>
      <c r="F11" s="6" t="s">
        <v>58</v>
      </c>
      <c r="G11" s="7">
        <v>0.58333333333333304</v>
      </c>
      <c r="H11" s="7">
        <v>0.70833333333333304</v>
      </c>
      <c r="I11" s="9">
        <v>2</v>
      </c>
      <c r="J11" s="9">
        <f>[2]Lapa1!G12</f>
        <v>0</v>
      </c>
      <c r="K11" s="9">
        <v>1</v>
      </c>
      <c r="L11" s="9">
        <f>[2]Lapa1!I12</f>
        <v>0</v>
      </c>
      <c r="M11" s="9">
        <f>[2]Lapa1!J12</f>
        <v>1</v>
      </c>
      <c r="N11" s="9">
        <v>0</v>
      </c>
      <c r="P11" s="51">
        <v>17</v>
      </c>
      <c r="Q11" s="52">
        <v>54.777586393718067</v>
      </c>
      <c r="R11" s="52">
        <v>0</v>
      </c>
      <c r="S11" s="52">
        <v>23.189366145550284</v>
      </c>
      <c r="T11" s="52">
        <v>0</v>
      </c>
      <c r="U11" s="52">
        <v>22.033047460731648</v>
      </c>
      <c r="V11" s="52">
        <v>0</v>
      </c>
    </row>
    <row r="12" spans="1:22" ht="20.100000000000001" customHeight="1" x14ac:dyDescent="0.3">
      <c r="A12" s="10" t="s">
        <v>48</v>
      </c>
      <c r="B12" s="31" t="s">
        <v>72</v>
      </c>
      <c r="C12" s="14" t="s">
        <v>23</v>
      </c>
      <c r="D12" s="8">
        <f>$D$11</f>
        <v>0</v>
      </c>
      <c r="E12" s="16">
        <v>2.58</v>
      </c>
      <c r="F12" s="6" t="s">
        <v>58</v>
      </c>
      <c r="G12" s="7">
        <v>0.58333333333333304</v>
      </c>
      <c r="H12" s="7">
        <v>0.70833333333333304</v>
      </c>
      <c r="I12" s="9">
        <v>2</v>
      </c>
      <c r="J12" s="9">
        <f>[2]Lapa1!G13</f>
        <v>0</v>
      </c>
      <c r="K12" s="9">
        <v>1</v>
      </c>
      <c r="L12" s="9">
        <v>2</v>
      </c>
      <c r="M12" s="9">
        <v>0</v>
      </c>
      <c r="N12" s="9">
        <v>0</v>
      </c>
      <c r="P12" s="51">
        <v>21</v>
      </c>
      <c r="Q12" s="52">
        <v>45.156115261831886</v>
      </c>
      <c r="R12" s="52">
        <v>0</v>
      </c>
      <c r="S12" s="52">
        <v>19.116243694836797</v>
      </c>
      <c r="T12" s="52">
        <v>35.727641043331317</v>
      </c>
      <c r="U12" s="52">
        <v>0</v>
      </c>
      <c r="V12" s="52">
        <v>0</v>
      </c>
    </row>
    <row r="13" spans="1:22" ht="20.100000000000001" customHeight="1" x14ac:dyDescent="0.3">
      <c r="A13" s="10" t="s">
        <v>48</v>
      </c>
      <c r="B13" s="31" t="s">
        <v>73</v>
      </c>
      <c r="C13" s="14" t="s">
        <v>24</v>
      </c>
      <c r="D13" s="8">
        <f t="shared" ref="D13:D36" si="0">$D$11</f>
        <v>0</v>
      </c>
      <c r="E13" s="16">
        <v>2.5099999999999998</v>
      </c>
      <c r="F13" s="6" t="s">
        <v>59</v>
      </c>
      <c r="G13" s="7">
        <v>0.58333333333333304</v>
      </c>
      <c r="H13" s="7">
        <v>0.70833333333333304</v>
      </c>
      <c r="I13" s="9">
        <v>2</v>
      </c>
      <c r="J13" s="9">
        <f>[2]Lapa1!G14</f>
        <v>0</v>
      </c>
      <c r="K13" s="9">
        <v>2</v>
      </c>
      <c r="L13" s="9">
        <v>1</v>
      </c>
      <c r="M13" s="9">
        <f>[2]Lapa1!J14</f>
        <v>1</v>
      </c>
      <c r="N13" s="9">
        <v>0</v>
      </c>
      <c r="P13" s="51">
        <v>25</v>
      </c>
      <c r="Q13" s="52">
        <v>37.814298611188448</v>
      </c>
      <c r="R13" s="52">
        <v>0</v>
      </c>
      <c r="S13" s="52">
        <v>32.016365588995171</v>
      </c>
      <c r="T13" s="52">
        <v>14.959387884145849</v>
      </c>
      <c r="U13" s="52">
        <v>15.209947915670519</v>
      </c>
      <c r="V13" s="52">
        <v>0</v>
      </c>
    </row>
    <row r="14" spans="1:22" ht="20.100000000000001" customHeight="1" x14ac:dyDescent="0.3">
      <c r="A14" s="10" t="s">
        <v>48</v>
      </c>
      <c r="B14" s="31" t="s">
        <v>74</v>
      </c>
      <c r="C14" s="15" t="s">
        <v>25</v>
      </c>
      <c r="D14" s="8">
        <f t="shared" si="0"/>
        <v>0</v>
      </c>
      <c r="E14" s="16">
        <v>3.32</v>
      </c>
      <c r="F14" s="6" t="s">
        <v>59</v>
      </c>
      <c r="G14" s="7">
        <v>0.58333333333333304</v>
      </c>
      <c r="H14" s="7">
        <v>0.70833333333333304</v>
      </c>
      <c r="I14" s="9">
        <v>2</v>
      </c>
      <c r="J14" s="9">
        <f>[2]Lapa1!G15</f>
        <v>0</v>
      </c>
      <c r="K14" s="9">
        <v>1</v>
      </c>
      <c r="L14" s="9">
        <f>[2]Lapa1!I15</f>
        <v>0</v>
      </c>
      <c r="M14" s="9">
        <f>[2]Lapa1!J15</f>
        <v>0</v>
      </c>
      <c r="N14" s="9">
        <v>0</v>
      </c>
      <c r="P14" s="51">
        <v>13</v>
      </c>
      <c r="Q14" s="52">
        <v>70.257441915700284</v>
      </c>
      <c r="R14" s="52">
        <v>0</v>
      </c>
      <c r="S14" s="52">
        <v>29.742558084299723</v>
      </c>
      <c r="T14" s="52">
        <v>0</v>
      </c>
      <c r="U14" s="52">
        <v>0</v>
      </c>
      <c r="V14" s="52">
        <v>0</v>
      </c>
    </row>
    <row r="15" spans="1:22" ht="20.100000000000001" customHeight="1" x14ac:dyDescent="0.3">
      <c r="A15" s="10" t="s">
        <v>48</v>
      </c>
      <c r="B15" s="31" t="s">
        <v>75</v>
      </c>
      <c r="C15" s="14" t="s">
        <v>26</v>
      </c>
      <c r="D15" s="8">
        <f t="shared" si="0"/>
        <v>0</v>
      </c>
      <c r="E15" s="24">
        <v>2.86</v>
      </c>
      <c r="F15" s="6" t="s">
        <v>59</v>
      </c>
      <c r="G15" s="7">
        <v>0.58333333333333304</v>
      </c>
      <c r="H15" s="7">
        <v>0.70833333333333304</v>
      </c>
      <c r="I15" s="24">
        <f>[2]Lapa1!F16</f>
        <v>1</v>
      </c>
      <c r="J15" s="24">
        <f>[2]Lapa1!G16</f>
        <v>0</v>
      </c>
      <c r="K15" s="24">
        <f>[2]Lapa1!H16</f>
        <v>0</v>
      </c>
      <c r="L15" s="24">
        <f>[2]Lapa1!I16</f>
        <v>0</v>
      </c>
      <c r="M15" s="24">
        <f>[2]Lapa1!J16</f>
        <v>0</v>
      </c>
      <c r="N15" s="24">
        <v>0</v>
      </c>
      <c r="P15" s="51">
        <v>5</v>
      </c>
      <c r="Q15" s="52">
        <v>100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</row>
    <row r="16" spans="1:22" ht="20.100000000000001" customHeight="1" x14ac:dyDescent="0.3">
      <c r="A16" s="10" t="s">
        <v>48</v>
      </c>
      <c r="B16" s="31" t="s">
        <v>76</v>
      </c>
      <c r="C16" s="15" t="s">
        <v>27</v>
      </c>
      <c r="D16" s="8">
        <f t="shared" si="0"/>
        <v>0</v>
      </c>
      <c r="E16" s="24">
        <v>7.05</v>
      </c>
      <c r="F16" s="6" t="s">
        <v>59</v>
      </c>
      <c r="G16" s="7">
        <v>0.58333333333333304</v>
      </c>
      <c r="H16" s="7">
        <v>0.70833333333333304</v>
      </c>
      <c r="I16" s="24">
        <v>4</v>
      </c>
      <c r="J16" s="24">
        <v>1</v>
      </c>
      <c r="K16" s="24">
        <f>[2]Lapa1!H17</f>
        <v>2</v>
      </c>
      <c r="L16" s="24">
        <v>3</v>
      </c>
      <c r="M16" s="24">
        <f>[2]Lapa1!J17</f>
        <v>1</v>
      </c>
      <c r="N16" s="24">
        <v>0</v>
      </c>
      <c r="P16" s="51">
        <v>45</v>
      </c>
      <c r="Q16" s="52">
        <v>39.320655103705484</v>
      </c>
      <c r="R16" s="52">
        <v>8.6348300817982722</v>
      </c>
      <c r="S16" s="52">
        <v>17.521977765234194</v>
      </c>
      <c r="T16" s="52">
        <v>26.198407677115121</v>
      </c>
      <c r="U16" s="52">
        <v>8.3241293721469312</v>
      </c>
      <c r="V16" s="52">
        <v>0</v>
      </c>
    </row>
    <row r="17" spans="1:22" ht="20.100000000000001" customHeight="1" x14ac:dyDescent="0.3">
      <c r="A17" s="10" t="s">
        <v>48</v>
      </c>
      <c r="B17" s="31" t="s">
        <v>77</v>
      </c>
      <c r="C17" s="14" t="s">
        <v>28</v>
      </c>
      <c r="D17" s="8">
        <f t="shared" si="0"/>
        <v>0</v>
      </c>
      <c r="E17" s="24">
        <v>3.07</v>
      </c>
      <c r="F17" s="6" t="s">
        <v>59</v>
      </c>
      <c r="G17" s="7">
        <v>0.58333333333333304</v>
      </c>
      <c r="H17" s="7">
        <v>0.70833333333333304</v>
      </c>
      <c r="I17" s="24">
        <v>3</v>
      </c>
      <c r="J17" s="24">
        <f>[2]Lapa1!G18</f>
        <v>0</v>
      </c>
      <c r="K17" s="24">
        <f>[2]Lapa1!H18</f>
        <v>1</v>
      </c>
      <c r="L17" s="24">
        <v>1</v>
      </c>
      <c r="M17" s="24">
        <f>[2]Lapa1!J18</f>
        <v>0</v>
      </c>
      <c r="N17" s="24">
        <v>0</v>
      </c>
      <c r="P17" s="51">
        <v>21</v>
      </c>
      <c r="Q17" s="52">
        <v>63.093242046673502</v>
      </c>
      <c r="R17" s="52">
        <v>0</v>
      </c>
      <c r="S17" s="52">
        <v>19.078349212473942</v>
      </c>
      <c r="T17" s="52">
        <v>17.828408740852552</v>
      </c>
      <c r="U17" s="52">
        <v>0</v>
      </c>
      <c r="V17" s="52">
        <v>0</v>
      </c>
    </row>
    <row r="18" spans="1:22" ht="20.100000000000001" customHeight="1" x14ac:dyDescent="0.3">
      <c r="A18" s="10" t="s">
        <v>48</v>
      </c>
      <c r="B18" s="31" t="s">
        <v>78</v>
      </c>
      <c r="C18" s="15" t="s">
        <v>29</v>
      </c>
      <c r="D18" s="8">
        <f t="shared" si="0"/>
        <v>0</v>
      </c>
      <c r="E18" s="24">
        <v>0.28999999999999998</v>
      </c>
      <c r="F18" s="6" t="s">
        <v>59</v>
      </c>
      <c r="G18" s="7">
        <v>0.58333333333333304</v>
      </c>
      <c r="H18" s="7">
        <v>0.70833333333333304</v>
      </c>
      <c r="I18" s="24">
        <v>2</v>
      </c>
      <c r="J18" s="24">
        <f>[2]Lapa1!G19</f>
        <v>0</v>
      </c>
      <c r="K18" s="24">
        <f>[2]Lapa1!H19</f>
        <v>0</v>
      </c>
      <c r="L18" s="24">
        <f>[2]Lapa1!I19</f>
        <v>0</v>
      </c>
      <c r="M18" s="24">
        <f>[2]Lapa1!J19</f>
        <v>0</v>
      </c>
      <c r="N18" s="24">
        <v>0</v>
      </c>
      <c r="P18" s="51">
        <v>9</v>
      </c>
      <c r="Q18" s="52">
        <v>100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</row>
    <row r="19" spans="1:22" ht="20.100000000000001" customHeight="1" x14ac:dyDescent="0.3">
      <c r="A19" s="10" t="s">
        <v>48</v>
      </c>
      <c r="B19" s="31" t="s">
        <v>79</v>
      </c>
      <c r="C19" s="15" t="s">
        <v>30</v>
      </c>
      <c r="D19" s="8">
        <f t="shared" si="0"/>
        <v>0</v>
      </c>
      <c r="E19" s="24">
        <v>0.14000000000000001</v>
      </c>
      <c r="F19" s="24" t="s">
        <v>60</v>
      </c>
      <c r="G19" s="7">
        <v>0.58333333333333304</v>
      </c>
      <c r="H19" s="7">
        <v>0.70833333333333304</v>
      </c>
      <c r="I19" s="24">
        <f>[2]Lapa1!F20</f>
        <v>0</v>
      </c>
      <c r="J19" s="24">
        <f>[2]Lapa1!G20</f>
        <v>0</v>
      </c>
      <c r="K19" s="24">
        <f>[2]Lapa1!H20</f>
        <v>0</v>
      </c>
      <c r="L19" s="24">
        <f>[2]Lapa1!I20</f>
        <v>0</v>
      </c>
      <c r="M19" s="24">
        <f>[2]Lapa1!J20</f>
        <v>0</v>
      </c>
      <c r="N19" s="24">
        <v>0</v>
      </c>
      <c r="P19" s="51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</row>
    <row r="20" spans="1:22" x14ac:dyDescent="0.3">
      <c r="A20" s="10" t="s">
        <v>49</v>
      </c>
      <c r="B20" s="32" t="s">
        <v>80</v>
      </c>
      <c r="C20" s="17" t="s">
        <v>31</v>
      </c>
      <c r="D20" s="8">
        <f t="shared" si="0"/>
        <v>0</v>
      </c>
      <c r="E20" s="24">
        <v>5.8</v>
      </c>
      <c r="F20" s="24" t="s">
        <v>60</v>
      </c>
      <c r="G20" s="7">
        <v>0.58333333333333304</v>
      </c>
      <c r="H20" s="7">
        <v>0.70833333333333304</v>
      </c>
      <c r="I20" s="24">
        <v>3</v>
      </c>
      <c r="J20" s="24">
        <f>[2]Lapa1!I27</f>
        <v>1</v>
      </c>
      <c r="K20" s="24">
        <v>2</v>
      </c>
      <c r="L20" s="24">
        <v>3</v>
      </c>
      <c r="M20" s="24">
        <v>1</v>
      </c>
      <c r="N20" s="24">
        <v>1</v>
      </c>
      <c r="P20" s="51">
        <v>43</v>
      </c>
      <c r="Q20" s="52">
        <v>29.502582857703686</v>
      </c>
      <c r="R20" s="52">
        <v>8.7926271034408536</v>
      </c>
      <c r="S20" s="52">
        <v>17.842182781250635</v>
      </c>
      <c r="T20" s="52">
        <v>26.677169929998495</v>
      </c>
      <c r="U20" s="52">
        <v>8.4762485001725238</v>
      </c>
      <c r="V20" s="52">
        <v>0</v>
      </c>
    </row>
    <row r="21" spans="1:22" x14ac:dyDescent="0.3">
      <c r="A21" s="10" t="s">
        <v>49</v>
      </c>
      <c r="B21" s="32" t="s">
        <v>81</v>
      </c>
      <c r="C21" s="17" t="s">
        <v>32</v>
      </c>
      <c r="D21" s="8">
        <f t="shared" si="0"/>
        <v>0</v>
      </c>
      <c r="E21" s="24">
        <v>2.08</v>
      </c>
      <c r="F21" s="24" t="s">
        <v>60</v>
      </c>
      <c r="G21" s="7">
        <v>0.58333333333333304</v>
      </c>
      <c r="H21" s="7">
        <v>0.70833333333333304</v>
      </c>
      <c r="I21" s="24">
        <f>[2]Lapa1!H28</f>
        <v>1</v>
      </c>
      <c r="J21" s="24">
        <f>[2]Lapa1!I28</f>
        <v>0</v>
      </c>
      <c r="K21" s="24">
        <v>2</v>
      </c>
      <c r="L21" s="24">
        <f>[2]Lapa1!K28</f>
        <v>0</v>
      </c>
      <c r="M21" s="24">
        <f>[2]Lapa1!L28</f>
        <v>0</v>
      </c>
      <c r="N21" s="24">
        <v>0</v>
      </c>
      <c r="P21" s="51">
        <v>12</v>
      </c>
      <c r="Q21" s="52">
        <v>37.128523717837673</v>
      </c>
      <c r="R21" s="52">
        <v>0</v>
      </c>
      <c r="S21" s="52">
        <v>62.87147628216232</v>
      </c>
      <c r="T21" s="52">
        <v>0</v>
      </c>
      <c r="U21" s="52">
        <v>0</v>
      </c>
      <c r="V21" s="52">
        <v>0</v>
      </c>
    </row>
    <row r="22" spans="1:22" x14ac:dyDescent="0.3">
      <c r="A22" s="10" t="s">
        <v>49</v>
      </c>
      <c r="B22" s="32" t="s">
        <v>82</v>
      </c>
      <c r="C22" s="17" t="s">
        <v>33</v>
      </c>
      <c r="D22" s="8">
        <f t="shared" si="0"/>
        <v>0</v>
      </c>
      <c r="E22" s="24">
        <v>1.86</v>
      </c>
      <c r="F22" s="24" t="s">
        <v>60</v>
      </c>
      <c r="G22" s="7">
        <v>0.58333333333333304</v>
      </c>
      <c r="H22" s="7">
        <v>0.70833333333333304</v>
      </c>
      <c r="I22" s="24">
        <v>3</v>
      </c>
      <c r="J22" s="24">
        <f>[2]Lapa1!I29</f>
        <v>0</v>
      </c>
      <c r="K22" s="24">
        <f>[2]Lapa1!J29</f>
        <v>0</v>
      </c>
      <c r="L22" s="24">
        <f>[2]Lapa1!K29</f>
        <v>0</v>
      </c>
      <c r="M22" s="24">
        <f>[2]Lapa1!L29</f>
        <v>1</v>
      </c>
      <c r="N22" s="24">
        <v>0</v>
      </c>
      <c r="P22" s="51">
        <v>16</v>
      </c>
      <c r="Q22" s="52">
        <v>77.681650021559491</v>
      </c>
      <c r="R22" s="52">
        <v>0</v>
      </c>
      <c r="S22" s="52">
        <v>0</v>
      </c>
      <c r="T22" s="52">
        <v>0</v>
      </c>
      <c r="U22" s="52">
        <v>22.318349978440512</v>
      </c>
      <c r="V22" s="52">
        <v>0</v>
      </c>
    </row>
    <row r="23" spans="1:22" x14ac:dyDescent="0.3">
      <c r="A23" s="10" t="s">
        <v>49</v>
      </c>
      <c r="B23" s="32" t="s">
        <v>83</v>
      </c>
      <c r="C23" s="17" t="s">
        <v>34</v>
      </c>
      <c r="D23" s="8">
        <f t="shared" si="0"/>
        <v>0</v>
      </c>
      <c r="E23" s="24">
        <v>5.36</v>
      </c>
      <c r="F23" s="24" t="s">
        <v>60</v>
      </c>
      <c r="G23" s="7">
        <v>0.58333333333333304</v>
      </c>
      <c r="H23" s="7">
        <v>0.70833333333333304</v>
      </c>
      <c r="I23" s="24">
        <v>2</v>
      </c>
      <c r="J23" s="24">
        <f>[2]Lapa1!I30</f>
        <v>0</v>
      </c>
      <c r="K23" s="24">
        <v>1</v>
      </c>
      <c r="L23" s="24">
        <v>2</v>
      </c>
      <c r="M23" s="24">
        <v>0</v>
      </c>
      <c r="N23" s="24">
        <v>0</v>
      </c>
      <c r="P23" s="51">
        <v>20</v>
      </c>
      <c r="Q23" s="52">
        <v>45.156115261831893</v>
      </c>
      <c r="R23" s="52">
        <v>0</v>
      </c>
      <c r="S23" s="52">
        <v>19.116243694836797</v>
      </c>
      <c r="T23" s="52">
        <v>35.727641043331317</v>
      </c>
      <c r="U23" s="52">
        <v>0</v>
      </c>
      <c r="V23" s="52">
        <v>0</v>
      </c>
    </row>
    <row r="24" spans="1:22" x14ac:dyDescent="0.3">
      <c r="A24" s="10" t="s">
        <v>49</v>
      </c>
      <c r="B24" s="32" t="s">
        <v>84</v>
      </c>
      <c r="C24" s="17" t="s">
        <v>35</v>
      </c>
      <c r="D24" s="8">
        <f t="shared" si="0"/>
        <v>0</v>
      </c>
      <c r="E24" s="24">
        <v>3.99</v>
      </c>
      <c r="F24" s="24" t="s">
        <v>60</v>
      </c>
      <c r="G24" s="7">
        <v>0.58333333333333304</v>
      </c>
      <c r="H24" s="7">
        <v>0.70833333333333304</v>
      </c>
      <c r="I24" s="24">
        <v>2</v>
      </c>
      <c r="J24" s="24">
        <f>[2]Lapa1!I31</f>
        <v>0</v>
      </c>
      <c r="K24" s="24">
        <v>2</v>
      </c>
      <c r="L24" s="24">
        <v>2</v>
      </c>
      <c r="M24" s="24">
        <v>1</v>
      </c>
      <c r="N24" s="24">
        <v>0</v>
      </c>
      <c r="P24" s="51">
        <v>28</v>
      </c>
      <c r="Q24" s="52">
        <v>32.89361513415249</v>
      </c>
      <c r="R24" s="52">
        <v>0</v>
      </c>
      <c r="S24" s="52">
        <v>27.850153152573093</v>
      </c>
      <c r="T24" s="52">
        <v>26.025517636231104</v>
      </c>
      <c r="U24" s="52">
        <v>13.230714077043324</v>
      </c>
      <c r="V24" s="52">
        <v>0</v>
      </c>
    </row>
    <row r="25" spans="1:22" x14ac:dyDescent="0.3">
      <c r="A25" s="10" t="s">
        <v>49</v>
      </c>
      <c r="B25" s="33" t="s">
        <v>85</v>
      </c>
      <c r="C25" s="18" t="s">
        <v>36</v>
      </c>
      <c r="D25" s="8">
        <f t="shared" si="0"/>
        <v>0</v>
      </c>
      <c r="E25" s="24">
        <v>0.56999999999999995</v>
      </c>
      <c r="F25" s="24" t="s">
        <v>61</v>
      </c>
      <c r="G25" s="7">
        <v>0.58333333333333304</v>
      </c>
      <c r="H25" s="7">
        <v>0.70833333333333304</v>
      </c>
      <c r="I25" s="24">
        <f>[2]Lapa1!H32</f>
        <v>1</v>
      </c>
      <c r="J25" s="24">
        <f>[2]Lapa1!I32</f>
        <v>0</v>
      </c>
      <c r="K25" s="24">
        <f>[2]Lapa1!J32</f>
        <v>0</v>
      </c>
      <c r="L25" s="24">
        <f>[2]Lapa1!K32</f>
        <v>0</v>
      </c>
      <c r="M25" s="24">
        <f>[2]Lapa1!L32</f>
        <v>0</v>
      </c>
      <c r="N25" s="24">
        <v>0</v>
      </c>
      <c r="P25" s="51">
        <v>4</v>
      </c>
      <c r="Q25" s="52">
        <v>100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</row>
    <row r="26" spans="1:22" x14ac:dyDescent="0.3">
      <c r="A26" s="10" t="s">
        <v>49</v>
      </c>
      <c r="B26" s="32" t="s">
        <v>86</v>
      </c>
      <c r="C26" s="17" t="s">
        <v>37</v>
      </c>
      <c r="D26" s="8">
        <f t="shared" si="0"/>
        <v>0</v>
      </c>
      <c r="E26" s="24">
        <v>3.54</v>
      </c>
      <c r="F26" s="24" t="s">
        <v>61</v>
      </c>
      <c r="G26" s="7">
        <v>0.58333333333333304</v>
      </c>
      <c r="H26" s="7">
        <v>0.70833333333333304</v>
      </c>
      <c r="I26" s="24">
        <v>3</v>
      </c>
      <c r="J26" s="24">
        <f>[2]Lapa1!I33</f>
        <v>0</v>
      </c>
      <c r="K26" s="24">
        <f>[2]Lapa1!J33</f>
        <v>0</v>
      </c>
      <c r="L26" s="24">
        <v>1</v>
      </c>
      <c r="M26" s="24">
        <f>[2]Lapa1!L33</f>
        <v>2</v>
      </c>
      <c r="N26" s="24">
        <v>0</v>
      </c>
      <c r="P26" s="51">
        <v>23</v>
      </c>
      <c r="Q26" s="52">
        <v>53.844989846335267</v>
      </c>
      <c r="R26" s="52">
        <v>0</v>
      </c>
      <c r="S26" s="52">
        <v>0</v>
      </c>
      <c r="T26" s="52">
        <v>15.215107933705138</v>
      </c>
      <c r="U26" s="52">
        <v>30.939902219959592</v>
      </c>
      <c r="V26" s="52">
        <v>0</v>
      </c>
    </row>
    <row r="27" spans="1:22" x14ac:dyDescent="0.3">
      <c r="A27" s="10" t="s">
        <v>49</v>
      </c>
      <c r="B27" s="30" t="s">
        <v>87</v>
      </c>
      <c r="C27" s="19" t="s">
        <v>38</v>
      </c>
      <c r="D27" s="8">
        <f t="shared" si="0"/>
        <v>0</v>
      </c>
      <c r="E27" s="24">
        <v>4.58</v>
      </c>
      <c r="F27" s="24" t="s">
        <v>61</v>
      </c>
      <c r="G27" s="7">
        <v>0.58333333333333304</v>
      </c>
      <c r="H27" s="7">
        <v>0.70833333333333304</v>
      </c>
      <c r="I27" s="24">
        <f>[2]Lapa1!H34</f>
        <v>3</v>
      </c>
      <c r="J27" s="24">
        <f>[2]Lapa1!I34</f>
        <v>0</v>
      </c>
      <c r="K27" s="24">
        <v>3</v>
      </c>
      <c r="L27" s="24">
        <f>[2]Lapa1!K34</f>
        <v>0</v>
      </c>
      <c r="M27" s="24">
        <v>3</v>
      </c>
      <c r="N27" s="24">
        <v>0</v>
      </c>
      <c r="P27" s="51">
        <v>36</v>
      </c>
      <c r="Q27" s="52">
        <v>35.379104373857317</v>
      </c>
      <c r="R27" s="52">
        <v>0</v>
      </c>
      <c r="S27" s="52">
        <v>32.094161886769037</v>
      </c>
      <c r="T27" s="52">
        <v>0</v>
      </c>
      <c r="U27" s="52">
        <v>32.52673373937364</v>
      </c>
      <c r="V27" s="52">
        <v>0</v>
      </c>
    </row>
    <row r="28" spans="1:22" x14ac:dyDescent="0.3">
      <c r="A28" s="10" t="s">
        <v>49</v>
      </c>
      <c r="B28" s="32" t="s">
        <v>88</v>
      </c>
      <c r="C28" s="20" t="s">
        <v>39</v>
      </c>
      <c r="D28" s="8">
        <f t="shared" si="0"/>
        <v>0</v>
      </c>
      <c r="E28" s="24">
        <v>0.76</v>
      </c>
      <c r="F28" s="24" t="s">
        <v>61</v>
      </c>
      <c r="G28" s="7">
        <v>0.58333333333333304</v>
      </c>
      <c r="H28" s="7">
        <v>0.70833333333333304</v>
      </c>
      <c r="I28" s="24">
        <v>0</v>
      </c>
      <c r="J28" s="24">
        <f>[2]Lapa1!I35</f>
        <v>0</v>
      </c>
      <c r="K28" s="24">
        <f>[2]Lapa1!J35</f>
        <v>0</v>
      </c>
      <c r="L28" s="24">
        <f>[2]Lapa1!K35</f>
        <v>0</v>
      </c>
      <c r="M28" s="24">
        <f>[2]Lapa1!L35</f>
        <v>0</v>
      </c>
      <c r="N28" s="24">
        <v>0</v>
      </c>
      <c r="P28" s="51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</row>
    <row r="29" spans="1:22" x14ac:dyDescent="0.3">
      <c r="A29" s="10" t="s">
        <v>49</v>
      </c>
      <c r="B29" s="30" t="s">
        <v>89</v>
      </c>
      <c r="C29" s="13" t="s">
        <v>40</v>
      </c>
      <c r="D29" s="8">
        <f t="shared" si="0"/>
        <v>0</v>
      </c>
      <c r="E29" s="24">
        <v>3.27</v>
      </c>
      <c r="F29" s="24" t="s">
        <v>61</v>
      </c>
      <c r="G29" s="7">
        <v>0.58333333333333304</v>
      </c>
      <c r="H29" s="7">
        <v>0.70833333333333304</v>
      </c>
      <c r="I29" s="24">
        <v>3</v>
      </c>
      <c r="J29" s="24">
        <f>[2]Lapa1!I36</f>
        <v>0</v>
      </c>
      <c r="K29" s="24">
        <f>[2]Lapa1!J36</f>
        <v>1</v>
      </c>
      <c r="L29" s="24">
        <v>2</v>
      </c>
      <c r="M29" s="24">
        <f>[2]Lapa1!L36</f>
        <v>0</v>
      </c>
      <c r="N29" s="24">
        <v>0</v>
      </c>
      <c r="P29" s="51">
        <v>24</v>
      </c>
      <c r="Q29" s="52">
        <v>53.546714855021463</v>
      </c>
      <c r="R29" s="52">
        <v>0</v>
      </c>
      <c r="S29" s="52">
        <v>16.191637837046713</v>
      </c>
      <c r="T29" s="52">
        <v>30.261647307931817</v>
      </c>
      <c r="U29" s="52">
        <v>0</v>
      </c>
      <c r="V29" s="52">
        <v>0</v>
      </c>
    </row>
    <row r="30" spans="1:22" x14ac:dyDescent="0.3">
      <c r="A30" s="10" t="s">
        <v>49</v>
      </c>
      <c r="B30" s="34" t="s">
        <v>90</v>
      </c>
      <c r="C30" s="21" t="s">
        <v>41</v>
      </c>
      <c r="D30" s="8">
        <f t="shared" si="0"/>
        <v>0</v>
      </c>
      <c r="E30" s="24">
        <v>1.1399999999999999</v>
      </c>
      <c r="F30" s="24" t="s">
        <v>62</v>
      </c>
      <c r="G30" s="7">
        <v>0.58333333333333304</v>
      </c>
      <c r="H30" s="7">
        <v>0.70833333333333304</v>
      </c>
      <c r="I30" s="24">
        <v>1</v>
      </c>
      <c r="J30" s="24">
        <f>[2]Lapa1!I37</f>
        <v>0</v>
      </c>
      <c r="K30" s="24">
        <v>1</v>
      </c>
      <c r="L30" s="24">
        <f>[2]Lapa1!K37</f>
        <v>0</v>
      </c>
      <c r="M30" s="24">
        <f>[2]Lapa1!L37</f>
        <v>1</v>
      </c>
      <c r="N30" s="24">
        <v>0</v>
      </c>
      <c r="P30" s="51">
        <v>12</v>
      </c>
      <c r="Q30" s="52">
        <v>37.719787898738339</v>
      </c>
      <c r="R30" s="52">
        <v>0</v>
      </c>
      <c r="S30" s="52">
        <v>31.936345870713684</v>
      </c>
      <c r="T30" s="52">
        <v>0</v>
      </c>
      <c r="U30" s="52">
        <v>30.343866230547967</v>
      </c>
      <c r="V30" s="52">
        <v>0</v>
      </c>
    </row>
    <row r="31" spans="1:22" x14ac:dyDescent="0.3">
      <c r="A31" s="10" t="s">
        <v>49</v>
      </c>
      <c r="B31" s="33" t="s">
        <v>91</v>
      </c>
      <c r="C31" s="20" t="s">
        <v>42</v>
      </c>
      <c r="D31" s="8">
        <f t="shared" si="0"/>
        <v>0</v>
      </c>
      <c r="E31" s="24">
        <v>0.48</v>
      </c>
      <c r="F31" s="24" t="s">
        <v>62</v>
      </c>
      <c r="G31" s="7">
        <v>0.58333333333333304</v>
      </c>
      <c r="H31" s="7">
        <v>0.70833333333333304</v>
      </c>
      <c r="I31" s="24">
        <f>[2]Lapa1!H38</f>
        <v>0</v>
      </c>
      <c r="J31" s="24">
        <f>[2]Lapa1!I38</f>
        <v>0</v>
      </c>
      <c r="K31" s="24">
        <f>[2]Lapa1!J38</f>
        <v>0</v>
      </c>
      <c r="L31" s="24">
        <f>[2]Lapa1!K38</f>
        <v>0</v>
      </c>
      <c r="M31" s="24">
        <f>[2]Lapa1!L38</f>
        <v>0</v>
      </c>
      <c r="N31" s="24">
        <v>0</v>
      </c>
      <c r="P31" s="51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</row>
    <row r="32" spans="1:22" x14ac:dyDescent="0.3">
      <c r="A32" s="10" t="s">
        <v>49</v>
      </c>
      <c r="B32" s="34" t="s">
        <v>92</v>
      </c>
      <c r="C32" s="22" t="s">
        <v>43</v>
      </c>
      <c r="D32" s="8">
        <f t="shared" si="0"/>
        <v>0</v>
      </c>
      <c r="E32" s="24">
        <v>0.5</v>
      </c>
      <c r="F32" s="24" t="s">
        <v>62</v>
      </c>
      <c r="G32" s="7">
        <v>0.58333333333333304</v>
      </c>
      <c r="H32" s="7">
        <v>0.70833333333333304</v>
      </c>
      <c r="I32" s="24">
        <f>[2]Lapa1!H39</f>
        <v>0</v>
      </c>
      <c r="J32" s="24">
        <f>[2]Lapa1!I39</f>
        <v>0</v>
      </c>
      <c r="K32" s="24">
        <f>[2]Lapa1!J39</f>
        <v>0</v>
      </c>
      <c r="L32" s="24">
        <f>[2]Lapa1!K39</f>
        <v>0</v>
      </c>
      <c r="M32" s="24">
        <v>0</v>
      </c>
      <c r="N32" s="24">
        <v>0</v>
      </c>
      <c r="P32" s="51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</row>
    <row r="33" spans="1:22" x14ac:dyDescent="0.3">
      <c r="A33" s="10" t="s">
        <v>49</v>
      </c>
      <c r="B33" s="30" t="s">
        <v>93</v>
      </c>
      <c r="C33" s="13" t="s">
        <v>44</v>
      </c>
      <c r="D33" s="8">
        <f t="shared" si="0"/>
        <v>0</v>
      </c>
      <c r="E33" s="24">
        <v>0.63</v>
      </c>
      <c r="F33" s="24" t="s">
        <v>62</v>
      </c>
      <c r="G33" s="7">
        <v>0.58333333333333304</v>
      </c>
      <c r="H33" s="7">
        <v>0.70833333333333304</v>
      </c>
      <c r="I33" s="24">
        <f>[2]Lapa1!H40</f>
        <v>0</v>
      </c>
      <c r="J33" s="24">
        <f>[2]Lapa1!I40</f>
        <v>0</v>
      </c>
      <c r="K33" s="24">
        <f>[2]Lapa1!J40</f>
        <v>0</v>
      </c>
      <c r="L33" s="24">
        <f>[2]Lapa1!K40</f>
        <v>0</v>
      </c>
      <c r="M33" s="24">
        <f>[2]Lapa1!L40</f>
        <v>0</v>
      </c>
      <c r="N33" s="24">
        <v>0</v>
      </c>
      <c r="P33" s="51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</row>
    <row r="34" spans="1:22" x14ac:dyDescent="0.3">
      <c r="A34" s="10" t="s">
        <v>49</v>
      </c>
      <c r="B34" s="35" t="s">
        <v>94</v>
      </c>
      <c r="C34" s="23" t="s">
        <v>45</v>
      </c>
      <c r="D34" s="8">
        <f t="shared" si="0"/>
        <v>0</v>
      </c>
      <c r="E34" s="24">
        <v>0.24</v>
      </c>
      <c r="F34" s="24" t="s">
        <v>62</v>
      </c>
      <c r="G34" s="7">
        <v>0.58333333333333304</v>
      </c>
      <c r="H34" s="7">
        <v>0.70833333333333304</v>
      </c>
      <c r="I34" s="24">
        <v>2</v>
      </c>
      <c r="J34" s="24">
        <f>[2]Lapa1!I41</f>
        <v>0</v>
      </c>
      <c r="K34" s="24">
        <f>[2]Lapa1!J41</f>
        <v>0</v>
      </c>
      <c r="L34" s="24">
        <v>1</v>
      </c>
      <c r="M34" s="24">
        <v>0</v>
      </c>
      <c r="N34" s="24">
        <v>0</v>
      </c>
      <c r="P34" s="51">
        <v>12</v>
      </c>
      <c r="Q34" s="52">
        <v>71.653699262664929</v>
      </c>
      <c r="R34" s="52">
        <v>0</v>
      </c>
      <c r="S34" s="52">
        <v>0</v>
      </c>
      <c r="T34" s="52">
        <v>28.346300737335074</v>
      </c>
      <c r="U34" s="52">
        <v>0</v>
      </c>
      <c r="V34" s="52">
        <v>0</v>
      </c>
    </row>
    <row r="35" spans="1:22" x14ac:dyDescent="0.3">
      <c r="A35" s="10" t="s">
        <v>49</v>
      </c>
      <c r="B35" s="32" t="s">
        <v>95</v>
      </c>
      <c r="C35" s="20" t="s">
        <v>46</v>
      </c>
      <c r="D35" s="8">
        <f t="shared" si="0"/>
        <v>0</v>
      </c>
      <c r="E35" s="24">
        <v>0.75</v>
      </c>
      <c r="F35" s="24" t="s">
        <v>50</v>
      </c>
      <c r="G35" s="7">
        <v>0.58333333333333304</v>
      </c>
      <c r="H35" s="7">
        <v>0.70833333333333304</v>
      </c>
      <c r="I35" s="24">
        <v>3</v>
      </c>
      <c r="J35" s="24">
        <f>[2]Lapa1!I42</f>
        <v>0</v>
      </c>
      <c r="K35" s="24">
        <f>[2]Lapa1!J42</f>
        <v>0</v>
      </c>
      <c r="L35" s="24">
        <f>[2]Lapa1!K42</f>
        <v>0</v>
      </c>
      <c r="M35" s="24">
        <f>[2]Lapa1!L42</f>
        <v>0</v>
      </c>
      <c r="N35" s="24">
        <v>0</v>
      </c>
      <c r="P35" s="51">
        <v>12</v>
      </c>
      <c r="Q35" s="52">
        <v>100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</row>
    <row r="36" spans="1:22" ht="26.4" x14ac:dyDescent="0.3">
      <c r="A36" s="10" t="s">
        <v>49</v>
      </c>
      <c r="B36" s="30" t="s">
        <v>96</v>
      </c>
      <c r="C36" s="13" t="s">
        <v>47</v>
      </c>
      <c r="D36" s="8">
        <f t="shared" si="0"/>
        <v>0</v>
      </c>
      <c r="E36" s="24">
        <v>0.91</v>
      </c>
      <c r="F36" s="24" t="s">
        <v>50</v>
      </c>
      <c r="G36" s="7">
        <v>0.58333333333333304</v>
      </c>
      <c r="H36" s="7">
        <v>0.70833333333333304</v>
      </c>
      <c r="I36" s="24">
        <f>[2]Lapa1!H43</f>
        <v>1</v>
      </c>
      <c r="J36" s="24">
        <f>[2]Lapa1!I43</f>
        <v>0</v>
      </c>
      <c r="K36" s="24">
        <f>[2]Lapa1!J43</f>
        <v>0</v>
      </c>
      <c r="L36" s="24">
        <v>1</v>
      </c>
      <c r="M36" s="24">
        <v>0</v>
      </c>
      <c r="N36" s="24">
        <v>0</v>
      </c>
      <c r="P36" s="51">
        <v>8</v>
      </c>
      <c r="Q36" s="52">
        <v>55.828410208180891</v>
      </c>
      <c r="R36" s="52">
        <v>0</v>
      </c>
      <c r="S36" s="52">
        <v>0</v>
      </c>
      <c r="T36" s="52">
        <v>44.171589791819109</v>
      </c>
      <c r="U36" s="52">
        <v>0</v>
      </c>
      <c r="V36" s="52">
        <v>0</v>
      </c>
    </row>
    <row r="37" spans="1:22" x14ac:dyDescent="0.3">
      <c r="A37" s="47" t="s">
        <v>51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P37" s="51"/>
      <c r="Q37" s="52"/>
      <c r="R37" s="52"/>
      <c r="S37" s="52"/>
      <c r="T37" s="52"/>
      <c r="U37" s="52"/>
      <c r="V37" s="52"/>
    </row>
    <row r="38" spans="1:22" x14ac:dyDescent="0.3">
      <c r="A38" s="10" t="s">
        <v>48</v>
      </c>
      <c r="B38" s="10"/>
      <c r="C38" s="27" t="str">
        <f>[2]Lapa1!E46</f>
        <v>Amatnieku iela</v>
      </c>
      <c r="D38" s="26">
        <f>[2]Lapa1!F46</f>
        <v>0</v>
      </c>
      <c r="E38" s="26">
        <f>[2]Lapa1!G46</f>
        <v>0.45</v>
      </c>
      <c r="F38" s="24" t="s">
        <v>52</v>
      </c>
      <c r="G38" s="7">
        <v>0.58333333333333304</v>
      </c>
      <c r="H38" s="7">
        <v>0.70833333333333304</v>
      </c>
      <c r="I38" s="24">
        <v>3</v>
      </c>
      <c r="J38" s="24">
        <f>[2]Lapa1!I46</f>
        <v>0</v>
      </c>
      <c r="K38" s="24">
        <f>[2]Lapa1!J46</f>
        <v>0</v>
      </c>
      <c r="L38" s="24">
        <f>[2]Lapa1!K46</f>
        <v>0</v>
      </c>
      <c r="M38" s="24">
        <f>[2]Lapa1!L46</f>
        <v>0</v>
      </c>
      <c r="N38" s="24">
        <f>[2]Lapa1!M46</f>
        <v>0</v>
      </c>
      <c r="P38" s="51">
        <v>15</v>
      </c>
      <c r="Q38" s="52">
        <v>100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</row>
    <row r="39" spans="1:22" x14ac:dyDescent="0.3">
      <c r="A39" s="10" t="s">
        <v>48</v>
      </c>
      <c r="B39" s="10"/>
      <c r="C39" s="27" t="str">
        <f>[2]Lapa1!E47</f>
        <v>Auces iela</v>
      </c>
      <c r="D39" s="26">
        <f>[2]Lapa1!F47</f>
        <v>0</v>
      </c>
      <c r="E39" s="26">
        <f>[2]Lapa1!G47</f>
        <v>0.23599999999999999</v>
      </c>
      <c r="F39" s="24" t="s">
        <v>52</v>
      </c>
      <c r="G39" s="7">
        <v>0.58333333333333337</v>
      </c>
      <c r="H39" s="7">
        <v>0.70833333333333304</v>
      </c>
      <c r="I39" s="24">
        <f>[2]Lapa1!H47</f>
        <v>1</v>
      </c>
      <c r="J39" s="24">
        <f>[2]Lapa1!I47</f>
        <v>0</v>
      </c>
      <c r="K39" s="24">
        <v>1</v>
      </c>
      <c r="L39" s="24">
        <f>[2]Lapa1!K47</f>
        <v>0</v>
      </c>
      <c r="M39" s="24">
        <f>[2]Lapa1!L47</f>
        <v>0</v>
      </c>
      <c r="N39" s="24">
        <f>[2]Lapa1!M47</f>
        <v>0</v>
      </c>
      <c r="P39" s="51">
        <v>10</v>
      </c>
      <c r="Q39" s="52">
        <v>54.151423367227572</v>
      </c>
      <c r="R39" s="52">
        <v>0</v>
      </c>
      <c r="S39" s="52">
        <v>45.848576632772428</v>
      </c>
      <c r="T39" s="52">
        <v>0</v>
      </c>
      <c r="U39" s="52">
        <v>0</v>
      </c>
      <c r="V39" s="52">
        <v>0</v>
      </c>
    </row>
    <row r="40" spans="1:22" x14ac:dyDescent="0.3">
      <c r="A40" s="10" t="s">
        <v>48</v>
      </c>
      <c r="B40" s="10"/>
      <c r="C40" s="27" t="str">
        <f>[2]Lapa1!E48</f>
        <v>Dārza iela</v>
      </c>
      <c r="D40" s="26">
        <f>[2]Lapa1!F48</f>
        <v>0.04</v>
      </c>
      <c r="E40" s="26">
        <f>[2]Lapa1!G48</f>
        <v>0.28399999999999997</v>
      </c>
      <c r="F40" s="24" t="s">
        <v>52</v>
      </c>
      <c r="G40" s="7">
        <v>0.58333333333333404</v>
      </c>
      <c r="H40" s="7">
        <v>0.70833333333333304</v>
      </c>
      <c r="I40" s="24">
        <v>4</v>
      </c>
      <c r="J40" s="24">
        <f>[2]Lapa1!I48</f>
        <v>0</v>
      </c>
      <c r="K40" s="24">
        <v>2</v>
      </c>
      <c r="L40" s="24">
        <v>1</v>
      </c>
      <c r="M40" s="24">
        <f>[2]Lapa1!L48</f>
        <v>0</v>
      </c>
      <c r="N40" s="24">
        <f>[2]Lapa1!M48</f>
        <v>0</v>
      </c>
      <c r="P40" s="51">
        <v>34</v>
      </c>
      <c r="Q40" s="52">
        <v>60.465747565143516</v>
      </c>
      <c r="R40" s="52">
        <v>0</v>
      </c>
      <c r="S40" s="52">
        <v>26.944604091676627</v>
      </c>
      <c r="T40" s="52">
        <v>12.589648343179869</v>
      </c>
      <c r="U40" s="52">
        <v>0</v>
      </c>
      <c r="V40" s="52">
        <v>0</v>
      </c>
    </row>
    <row r="41" spans="1:22" x14ac:dyDescent="0.3">
      <c r="A41" s="10" t="s">
        <v>48</v>
      </c>
      <c r="B41" s="10"/>
      <c r="C41" s="27" t="str">
        <f>[2]Lapa1!E49</f>
        <v>Dzelzceļa iela</v>
      </c>
      <c r="D41" s="26">
        <f>[2]Lapa1!F49</f>
        <v>0</v>
      </c>
      <c r="E41" s="26">
        <f>[2]Lapa1!G49</f>
        <v>0.14799999999999999</v>
      </c>
      <c r="F41" s="24" t="s">
        <v>52</v>
      </c>
      <c r="G41" s="7">
        <v>0.58333333333333404</v>
      </c>
      <c r="H41" s="7">
        <v>0.70833333333333304</v>
      </c>
      <c r="I41" s="24">
        <v>2</v>
      </c>
      <c r="J41" s="24">
        <f>[2]Lapa1!I49</f>
        <v>0</v>
      </c>
      <c r="K41" s="24">
        <f>[2]Lapa1!J49</f>
        <v>0</v>
      </c>
      <c r="L41" s="24">
        <f>[2]Lapa1!K49</f>
        <v>0</v>
      </c>
      <c r="M41" s="24">
        <f>[2]Lapa1!L49</f>
        <v>0</v>
      </c>
      <c r="N41" s="24">
        <f>[2]Lapa1!M49</f>
        <v>0</v>
      </c>
      <c r="P41" s="51">
        <v>11</v>
      </c>
      <c r="Q41" s="52">
        <v>100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</row>
    <row r="42" spans="1:22" x14ac:dyDescent="0.3">
      <c r="A42" s="10" t="s">
        <v>48</v>
      </c>
      <c r="B42" s="10"/>
      <c r="C42" s="27" t="str">
        <f>[2]Lapa1!E50</f>
        <v>Ezera iela</v>
      </c>
      <c r="D42" s="26">
        <f>[2]Lapa1!F50</f>
        <v>0</v>
      </c>
      <c r="E42" s="26">
        <f>[2]Lapa1!G50</f>
        <v>0.80500000000000005</v>
      </c>
      <c r="F42" s="24" t="s">
        <v>52</v>
      </c>
      <c r="G42" s="7">
        <v>0.58333333333333404</v>
      </c>
      <c r="H42" s="7">
        <v>0.70833333333333304</v>
      </c>
      <c r="I42" s="24">
        <v>6</v>
      </c>
      <c r="J42" s="24">
        <f>[2]Lapa1!I50</f>
        <v>0</v>
      </c>
      <c r="K42" s="24">
        <v>2</v>
      </c>
      <c r="L42" s="24">
        <f>[2]Lapa1!K50</f>
        <v>0</v>
      </c>
      <c r="M42" s="24">
        <v>1</v>
      </c>
      <c r="N42" s="24">
        <f>[2]Lapa1!M50</f>
        <v>0</v>
      </c>
      <c r="P42" s="51">
        <v>45</v>
      </c>
      <c r="Q42" s="52">
        <v>69.898029239711832</v>
      </c>
      <c r="R42" s="52">
        <v>0</v>
      </c>
      <c r="S42" s="52">
        <v>20.407176196706843</v>
      </c>
      <c r="T42" s="52">
        <v>0</v>
      </c>
      <c r="U42" s="52">
        <v>9.6947945635813166</v>
      </c>
      <c r="V42" s="52">
        <v>0</v>
      </c>
    </row>
    <row r="43" spans="1:22" x14ac:dyDescent="0.3">
      <c r="A43" s="10" t="s">
        <v>48</v>
      </c>
      <c r="B43" s="10"/>
      <c r="C43" s="27" t="str">
        <f>[2]Lapa1!E51</f>
        <v>Jaunā iela</v>
      </c>
      <c r="D43" s="26">
        <f>[2]Lapa1!F51</f>
        <v>0</v>
      </c>
      <c r="E43" s="26">
        <f>[2]Lapa1!G51</f>
        <v>0.27500000000000002</v>
      </c>
      <c r="F43" s="24" t="s">
        <v>52</v>
      </c>
      <c r="G43" s="7">
        <v>0.58333333333333504</v>
      </c>
      <c r="H43" s="7">
        <v>0.70833333333333304</v>
      </c>
      <c r="I43" s="24">
        <v>2</v>
      </c>
      <c r="J43" s="24">
        <f>[2]Lapa1!I51</f>
        <v>0</v>
      </c>
      <c r="K43" s="24">
        <f>[2]Lapa1!J51</f>
        <v>0</v>
      </c>
      <c r="L43" s="24">
        <f>[2]Lapa1!K51</f>
        <v>0</v>
      </c>
      <c r="M43" s="24">
        <f>[2]Lapa1!L51</f>
        <v>0</v>
      </c>
      <c r="N43" s="24">
        <f>[2]Lapa1!M51</f>
        <v>0</v>
      </c>
      <c r="P43" s="51">
        <v>11</v>
      </c>
      <c r="Q43" s="52">
        <v>100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</row>
    <row r="44" spans="1:22" x14ac:dyDescent="0.3">
      <c r="A44" s="10" t="s">
        <v>48</v>
      </c>
      <c r="B44" s="10"/>
      <c r="C44" s="27" t="str">
        <f>[2]Lapa1!E52</f>
        <v>Krasta iela</v>
      </c>
      <c r="D44" s="26">
        <f>[2]Lapa1!F52</f>
        <v>0</v>
      </c>
      <c r="E44" s="26">
        <f>[2]Lapa1!G52</f>
        <v>0.52500000000000002</v>
      </c>
      <c r="F44" s="24" t="s">
        <v>52</v>
      </c>
      <c r="G44" s="7">
        <v>0.58333333333333504</v>
      </c>
      <c r="H44" s="7">
        <v>0.70833333333333304</v>
      </c>
      <c r="I44" s="24">
        <v>3</v>
      </c>
      <c r="J44" s="24">
        <f>[2]Lapa1!I52</f>
        <v>0</v>
      </c>
      <c r="K44" s="24">
        <v>2</v>
      </c>
      <c r="L44" s="24">
        <f>[2]Lapa1!K52</f>
        <v>0</v>
      </c>
      <c r="M44" s="24">
        <f>[2]Lapa1!L52</f>
        <v>0</v>
      </c>
      <c r="N44" s="24">
        <f>[2]Lapa1!M52</f>
        <v>0</v>
      </c>
      <c r="P44" s="51">
        <v>24</v>
      </c>
      <c r="Q44" s="52">
        <v>62.314349769279566</v>
      </c>
      <c r="R44" s="52">
        <v>0</v>
      </c>
      <c r="S44" s="52">
        <v>37.685650230720427</v>
      </c>
      <c r="T44" s="52">
        <v>0</v>
      </c>
      <c r="U44" s="52">
        <v>0</v>
      </c>
      <c r="V44" s="52">
        <v>0</v>
      </c>
    </row>
    <row r="45" spans="1:22" x14ac:dyDescent="0.3">
      <c r="A45" s="10" t="s">
        <v>48</v>
      </c>
      <c r="B45" s="10"/>
      <c r="C45" s="27" t="str">
        <f>[2]Lapa1!E53</f>
        <v>Krasta iela Brkt. uz Jelgavas ielu</v>
      </c>
      <c r="D45" s="26">
        <f>[2]Lapa1!F53</f>
        <v>0</v>
      </c>
      <c r="E45" s="26">
        <f>[2]Lapa1!G53</f>
        <v>0.152</v>
      </c>
      <c r="F45" s="24" t="s">
        <v>52</v>
      </c>
      <c r="G45" s="7">
        <v>0.58333333333333504</v>
      </c>
      <c r="H45" s="7">
        <v>0.70833333333333304</v>
      </c>
      <c r="I45" s="24">
        <f>[2]Lapa1!H53</f>
        <v>1</v>
      </c>
      <c r="J45" s="24">
        <f>[2]Lapa1!I53</f>
        <v>0</v>
      </c>
      <c r="K45" s="24">
        <f>[2]Lapa1!J53</f>
        <v>0</v>
      </c>
      <c r="L45" s="24">
        <f>[2]Lapa1!K53</f>
        <v>0</v>
      </c>
      <c r="M45" s="24">
        <f>[2]Lapa1!L53</f>
        <v>0</v>
      </c>
      <c r="N45" s="24">
        <f>[2]Lapa1!M53</f>
        <v>0</v>
      </c>
      <c r="P45" s="51">
        <v>5</v>
      </c>
      <c r="Q45" s="52">
        <v>100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</row>
    <row r="46" spans="1:22" x14ac:dyDescent="0.3">
      <c r="A46" s="10" t="s">
        <v>48</v>
      </c>
      <c r="B46" s="10"/>
      <c r="C46" s="27" t="str">
        <f>[2]Lapa1!E54</f>
        <v>Lauku iela</v>
      </c>
      <c r="D46" s="26">
        <f>[2]Lapa1!F54</f>
        <v>0</v>
      </c>
      <c r="E46" s="26">
        <f>[2]Lapa1!G54</f>
        <v>0.70099999999999996</v>
      </c>
      <c r="F46" s="24" t="s">
        <v>53</v>
      </c>
      <c r="G46" s="7">
        <v>0.58333333333333603</v>
      </c>
      <c r="H46" s="7">
        <v>0.70833333333333304</v>
      </c>
      <c r="I46" s="24">
        <f>[2]Lapa1!H54</f>
        <v>1</v>
      </c>
      <c r="J46" s="24">
        <f>[2]Lapa1!I54</f>
        <v>0</v>
      </c>
      <c r="K46" s="24">
        <f>[2]Lapa1!J54</f>
        <v>0</v>
      </c>
      <c r="L46" s="24">
        <f>[2]Lapa1!K54</f>
        <v>0</v>
      </c>
      <c r="M46" s="24">
        <f>[2]Lapa1!L54</f>
        <v>0</v>
      </c>
      <c r="N46" s="24">
        <f>[2]Lapa1!M54</f>
        <v>0</v>
      </c>
      <c r="P46" s="51">
        <v>5</v>
      </c>
      <c r="Q46" s="52">
        <v>100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</row>
    <row r="47" spans="1:22" x14ac:dyDescent="0.3">
      <c r="A47" s="10" t="s">
        <v>48</v>
      </c>
      <c r="B47" s="10"/>
      <c r="C47" s="27" t="str">
        <f>[2]Lapa1!E55</f>
        <v>Lauku iela Brauktuve uz P96</v>
      </c>
      <c r="D47" s="26">
        <f>[2]Lapa1!F55</f>
        <v>0</v>
      </c>
      <c r="E47" s="26">
        <f>[2]Lapa1!G55</f>
        <v>0.03</v>
      </c>
      <c r="F47" s="24" t="s">
        <v>53</v>
      </c>
      <c r="G47" s="7">
        <v>0.58333333333333603</v>
      </c>
      <c r="H47" s="7">
        <v>0.70833333333333304</v>
      </c>
      <c r="I47" s="24">
        <f>[2]Lapa1!H55</f>
        <v>1</v>
      </c>
      <c r="J47" s="24">
        <f>[2]Lapa1!I55</f>
        <v>0</v>
      </c>
      <c r="K47" s="24">
        <f>[2]Lapa1!J55</f>
        <v>0</v>
      </c>
      <c r="L47" s="24">
        <f>[2]Lapa1!K55</f>
        <v>0</v>
      </c>
      <c r="M47" s="24">
        <f>[2]Lapa1!L55</f>
        <v>0</v>
      </c>
      <c r="N47" s="24">
        <f>[2]Lapa1!M55</f>
        <v>0</v>
      </c>
      <c r="P47" s="51">
        <v>5</v>
      </c>
      <c r="Q47" s="52">
        <v>100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</row>
    <row r="48" spans="1:22" x14ac:dyDescent="0.3">
      <c r="A48" s="10" t="s">
        <v>48</v>
      </c>
      <c r="B48" s="10"/>
      <c r="C48" s="27" t="str">
        <f>[2]Lapa1!E56</f>
        <v>Līduma iela</v>
      </c>
      <c r="D48" s="26">
        <f>[2]Lapa1!F56</f>
        <v>0</v>
      </c>
      <c r="E48" s="26">
        <f>[2]Lapa1!G56</f>
        <v>0.67900000000000005</v>
      </c>
      <c r="F48" s="24" t="s">
        <v>53</v>
      </c>
      <c r="G48" s="7">
        <v>0.58333333333333603</v>
      </c>
      <c r="H48" s="7">
        <v>0.70833333333333304</v>
      </c>
      <c r="I48" s="24">
        <v>4</v>
      </c>
      <c r="J48" s="24">
        <f>[2]Lapa1!I56</f>
        <v>0</v>
      </c>
      <c r="K48" s="24">
        <v>1</v>
      </c>
      <c r="L48" s="24">
        <f>[2]Lapa1!K56</f>
        <v>0</v>
      </c>
      <c r="M48" s="24">
        <v>2</v>
      </c>
      <c r="N48" s="24">
        <f>[2]Lapa1!M56</f>
        <v>0</v>
      </c>
      <c r="P48" s="51">
        <v>33</v>
      </c>
      <c r="Q48" s="52">
        <v>60.745734884454428</v>
      </c>
      <c r="R48" s="52">
        <v>0</v>
      </c>
      <c r="S48" s="52">
        <v>13.534685690904427</v>
      </c>
      <c r="T48" s="52">
        <v>0</v>
      </c>
      <c r="U48" s="52">
        <v>25.719579424641164</v>
      </c>
      <c r="V48" s="52">
        <v>0</v>
      </c>
    </row>
    <row r="49" spans="1:22" x14ac:dyDescent="0.3">
      <c r="A49" s="10" t="s">
        <v>48</v>
      </c>
      <c r="B49" s="10"/>
      <c r="C49" s="27" t="str">
        <f>[2]Lapa1!E57</f>
        <v>Meža iela</v>
      </c>
      <c r="D49" s="26">
        <f>[2]Lapa1!F57</f>
        <v>0</v>
      </c>
      <c r="E49" s="26">
        <f>[2]Lapa1!G57</f>
        <v>0.17</v>
      </c>
      <c r="F49" s="24" t="s">
        <v>53</v>
      </c>
      <c r="G49" s="7">
        <v>0.58333333333333703</v>
      </c>
      <c r="H49" s="7">
        <v>0.70833333333333304</v>
      </c>
      <c r="I49" s="24">
        <f>[2]Lapa1!H57</f>
        <v>0</v>
      </c>
      <c r="J49" s="24">
        <f>[2]Lapa1!I57</f>
        <v>0</v>
      </c>
      <c r="K49" s="24">
        <f>[2]Lapa1!J57</f>
        <v>0</v>
      </c>
      <c r="L49" s="24">
        <f>[2]Lapa1!K57</f>
        <v>0</v>
      </c>
      <c r="M49" s="24">
        <f>[2]Lapa1!L57</f>
        <v>0</v>
      </c>
      <c r="N49" s="24">
        <f>[2]Lapa1!M57</f>
        <v>0</v>
      </c>
      <c r="P49" s="51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</row>
    <row r="50" spans="1:22" x14ac:dyDescent="0.3">
      <c r="A50" s="10" t="s">
        <v>48</v>
      </c>
      <c r="B50" s="10"/>
      <c r="C50" s="27" t="str">
        <f>[2]Lapa1!E58</f>
        <v>Ozolu iela</v>
      </c>
      <c r="D50" s="26">
        <f>[2]Lapa1!F58</f>
        <v>0</v>
      </c>
      <c r="E50" s="26">
        <f>[2]Lapa1!G58</f>
        <v>0.34499999999999997</v>
      </c>
      <c r="F50" s="24" t="s">
        <v>53</v>
      </c>
      <c r="G50" s="7">
        <v>0.58333333333333703</v>
      </c>
      <c r="H50" s="7">
        <v>0.70833333333333304</v>
      </c>
      <c r="I50" s="24">
        <v>2</v>
      </c>
      <c r="J50" s="24">
        <f>[2]Lapa1!I58</f>
        <v>0</v>
      </c>
      <c r="K50" s="24">
        <v>1</v>
      </c>
      <c r="L50" s="24">
        <f>[2]Lapa1!K58</f>
        <v>0</v>
      </c>
      <c r="M50" s="24">
        <f>[2]Lapa1!L58</f>
        <v>0</v>
      </c>
      <c r="N50" s="24">
        <f>[2]Lapa1!M58</f>
        <v>0</v>
      </c>
      <c r="P50" s="51">
        <v>15</v>
      </c>
      <c r="Q50" s="52">
        <v>70.257441915700284</v>
      </c>
      <c r="R50" s="52">
        <v>0</v>
      </c>
      <c r="S50" s="52">
        <v>29.742558084299713</v>
      </c>
      <c r="T50" s="52">
        <v>0</v>
      </c>
      <c r="U50" s="52">
        <v>0</v>
      </c>
      <c r="V50" s="52">
        <v>0</v>
      </c>
    </row>
    <row r="51" spans="1:22" x14ac:dyDescent="0.3">
      <c r="A51" s="10" t="s">
        <v>48</v>
      </c>
      <c r="B51" s="10"/>
      <c r="C51" s="27" t="str">
        <f>[2]Lapa1!E59</f>
        <v>Pakalna iela</v>
      </c>
      <c r="D51" s="26">
        <f>[2]Lapa1!F59</f>
        <v>0</v>
      </c>
      <c r="E51" s="26">
        <f>[2]Lapa1!G59</f>
        <v>0.30499999999999999</v>
      </c>
      <c r="F51" s="24" t="s">
        <v>53</v>
      </c>
      <c r="G51" s="7">
        <v>0.58333333333333703</v>
      </c>
      <c r="H51" s="7">
        <v>0.70833333333333304</v>
      </c>
      <c r="I51" s="24">
        <v>3</v>
      </c>
      <c r="J51" s="24">
        <f>[2]Lapa1!I59</f>
        <v>0</v>
      </c>
      <c r="K51" s="24">
        <f>[2]Lapa1!J59</f>
        <v>0</v>
      </c>
      <c r="L51" s="24">
        <f>[2]Lapa1!K59</f>
        <v>0</v>
      </c>
      <c r="M51" s="24">
        <f>[2]Lapa1!L59</f>
        <v>0</v>
      </c>
      <c r="N51" s="24">
        <f>[2]Lapa1!M59</f>
        <v>0</v>
      </c>
      <c r="P51" s="51">
        <v>15</v>
      </c>
      <c r="Q51" s="52">
        <v>100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</row>
    <row r="52" spans="1:22" x14ac:dyDescent="0.3">
      <c r="A52" s="10" t="s">
        <v>48</v>
      </c>
      <c r="B52" s="10"/>
      <c r="C52" s="27" t="str">
        <f>[2]Lapa1!E60</f>
        <v>Parka iela</v>
      </c>
      <c r="D52" s="26">
        <f>[2]Lapa1!F60</f>
        <v>0</v>
      </c>
      <c r="E52" s="26">
        <f>[2]Lapa1!G60</f>
        <v>0.12</v>
      </c>
      <c r="F52" s="24" t="s">
        <v>53</v>
      </c>
      <c r="G52" s="7">
        <v>0.58333333333333803</v>
      </c>
      <c r="H52" s="7">
        <v>0.70833333333333304</v>
      </c>
      <c r="I52" s="24">
        <v>3</v>
      </c>
      <c r="J52" s="24">
        <f>[2]Lapa1!I60</f>
        <v>0</v>
      </c>
      <c r="K52" s="24">
        <f>[2]Lapa1!J60</f>
        <v>0</v>
      </c>
      <c r="L52" s="24">
        <f>[2]Lapa1!K60</f>
        <v>0</v>
      </c>
      <c r="M52" s="24">
        <f>[2]Lapa1!L60</f>
        <v>0</v>
      </c>
      <c r="N52" s="24">
        <f>[2]Lapa1!M60</f>
        <v>0</v>
      </c>
      <c r="P52" s="51">
        <v>15</v>
      </c>
      <c r="Q52" s="52">
        <v>100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</row>
    <row r="53" spans="1:22" x14ac:dyDescent="0.3">
      <c r="A53" s="10" t="s">
        <v>48</v>
      </c>
      <c r="B53" s="10"/>
      <c r="C53" s="45" t="str">
        <f>[2]Lapa1!E61</f>
        <v>Pasta iela</v>
      </c>
      <c r="D53" s="26">
        <f>[2]Lapa1!F61</f>
        <v>0</v>
      </c>
      <c r="E53" s="26">
        <f>[2]Lapa1!G61</f>
        <v>0.308</v>
      </c>
      <c r="F53" s="24" t="s">
        <v>54</v>
      </c>
      <c r="G53" s="7">
        <v>0.58333333333333803</v>
      </c>
      <c r="H53" s="7">
        <v>0.70833333333333304</v>
      </c>
      <c r="I53" s="24">
        <v>3</v>
      </c>
      <c r="J53" s="24">
        <f>[2]Lapa1!I61</f>
        <v>0</v>
      </c>
      <c r="K53" s="24">
        <f>[2]Lapa1!J61</f>
        <v>0</v>
      </c>
      <c r="L53" s="24">
        <f>[2]Lapa1!K61</f>
        <v>0</v>
      </c>
      <c r="M53" s="24">
        <f>[2]Lapa1!L61</f>
        <v>0</v>
      </c>
      <c r="N53" s="24">
        <f>[2]Lapa1!M61</f>
        <v>0</v>
      </c>
      <c r="P53" s="51">
        <v>14</v>
      </c>
      <c r="Q53" s="52">
        <v>100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</row>
    <row r="54" spans="1:22" x14ac:dyDescent="0.3">
      <c r="A54" s="10" t="s">
        <v>48</v>
      </c>
      <c r="B54" s="10"/>
      <c r="C54" s="46"/>
      <c r="D54" s="26">
        <f>[2]Lapa1!F62</f>
        <v>0.308</v>
      </c>
      <c r="E54" s="26">
        <f>[2]Lapa1!G62</f>
        <v>0.45300000000000001</v>
      </c>
      <c r="F54" s="24" t="s">
        <v>54</v>
      </c>
      <c r="G54" s="7">
        <v>0.58333333333333803</v>
      </c>
      <c r="H54" s="7">
        <v>0.70833333333333304</v>
      </c>
      <c r="I54" s="24">
        <v>4</v>
      </c>
      <c r="J54" s="24">
        <f>[2]Lapa1!I62</f>
        <v>0</v>
      </c>
      <c r="K54" s="24">
        <f>[2]Lapa1!J62</f>
        <v>0</v>
      </c>
      <c r="L54" s="24">
        <f>[2]Lapa1!K62</f>
        <v>0</v>
      </c>
      <c r="M54" s="24">
        <f>[2]Lapa1!L62</f>
        <v>0</v>
      </c>
      <c r="N54" s="24">
        <f>[2]Lapa1!M62</f>
        <v>0</v>
      </c>
      <c r="P54" s="51">
        <v>19</v>
      </c>
      <c r="Q54" s="52">
        <v>100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</row>
    <row r="55" spans="1:22" x14ac:dyDescent="0.3">
      <c r="A55" s="10" t="s">
        <v>48</v>
      </c>
      <c r="B55" s="10"/>
      <c r="C55" s="27" t="str">
        <f>[2]Lapa1!E63</f>
        <v>Pionieru iela</v>
      </c>
      <c r="D55" s="26">
        <f>[2]Lapa1!F63</f>
        <v>0</v>
      </c>
      <c r="E55" s="26">
        <f>[2]Lapa1!G63</f>
        <v>0.23200000000000001</v>
      </c>
      <c r="F55" s="24" t="s">
        <v>54</v>
      </c>
      <c r="G55" s="7">
        <v>0.58333333333333903</v>
      </c>
      <c r="H55" s="7">
        <v>0.70833333333333304</v>
      </c>
      <c r="I55" s="24">
        <f>[2]Lapa1!H63</f>
        <v>1</v>
      </c>
      <c r="J55" s="24">
        <f>[2]Lapa1!I63</f>
        <v>0</v>
      </c>
      <c r="K55" s="24">
        <f>[2]Lapa1!J63</f>
        <v>0</v>
      </c>
      <c r="L55" s="24">
        <f>[2]Lapa1!K63</f>
        <v>0</v>
      </c>
      <c r="M55" s="24">
        <f>[2]Lapa1!L63</f>
        <v>0</v>
      </c>
      <c r="N55" s="24">
        <f>[2]Lapa1!M63</f>
        <v>0</v>
      </c>
      <c r="P55" s="51">
        <v>5</v>
      </c>
      <c r="Q55" s="52">
        <v>100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</row>
    <row r="56" spans="1:22" x14ac:dyDescent="0.3">
      <c r="A56" s="10" t="s">
        <v>48</v>
      </c>
      <c r="B56" s="10"/>
      <c r="C56" s="27" t="str">
        <f>[2]Lapa1!E64</f>
        <v>Rūpniecības iela</v>
      </c>
      <c r="D56" s="26">
        <f>[2]Lapa1!F64</f>
        <v>0</v>
      </c>
      <c r="E56" s="26">
        <f>[2]Lapa1!G64</f>
        <v>0.64500000000000002</v>
      </c>
      <c r="F56" s="24" t="s">
        <v>54</v>
      </c>
      <c r="G56" s="7">
        <v>0.58333333333333903</v>
      </c>
      <c r="H56" s="7">
        <v>0.70833333333333304</v>
      </c>
      <c r="I56" s="24">
        <v>5</v>
      </c>
      <c r="J56" s="24">
        <v>0</v>
      </c>
      <c r="K56" s="24">
        <v>5</v>
      </c>
      <c r="L56" s="24">
        <f>[2]Lapa1!K64</f>
        <v>0</v>
      </c>
      <c r="M56" s="24">
        <v>5</v>
      </c>
      <c r="N56" s="24">
        <f>[2]Lapa1!M64</f>
        <v>0</v>
      </c>
      <c r="P56" s="51">
        <v>67</v>
      </c>
      <c r="Q56" s="52">
        <v>36.789507974841449</v>
      </c>
      <c r="R56" s="52">
        <v>0</v>
      </c>
      <c r="S56" s="52">
        <v>31.148702486135001</v>
      </c>
      <c r="T56" s="52">
        <v>0</v>
      </c>
      <c r="U56" s="52">
        <v>32.061789539023543</v>
      </c>
      <c r="V56" s="52">
        <v>0</v>
      </c>
    </row>
    <row r="57" spans="1:22" x14ac:dyDescent="0.3">
      <c r="A57" s="10" t="s">
        <v>48</v>
      </c>
      <c r="B57" s="10"/>
      <c r="C57" s="27" t="str">
        <f>[2]Lapa1!E65</f>
        <v>Skolas iela</v>
      </c>
      <c r="D57" s="26">
        <f>[2]Lapa1!F65</f>
        <v>0</v>
      </c>
      <c r="E57" s="26">
        <f>[2]Lapa1!G65</f>
        <v>0.42</v>
      </c>
      <c r="F57" s="24" t="s">
        <v>54</v>
      </c>
      <c r="G57" s="7">
        <v>0.58333333333333903</v>
      </c>
      <c r="H57" s="7">
        <v>0.70833333333333304</v>
      </c>
      <c r="I57" s="24">
        <v>3</v>
      </c>
      <c r="J57" s="24">
        <f>[2]Lapa1!I65</f>
        <v>0</v>
      </c>
      <c r="K57" s="24">
        <f>[2]Lapa1!J65</f>
        <v>0</v>
      </c>
      <c r="L57" s="24">
        <f>[2]Lapa1!K65</f>
        <v>0</v>
      </c>
      <c r="M57" s="24">
        <v>1</v>
      </c>
      <c r="N57" s="24">
        <f>[2]Lapa1!M65</f>
        <v>0</v>
      </c>
      <c r="P57" s="51">
        <v>18</v>
      </c>
      <c r="Q57" s="52">
        <v>77.681650021559491</v>
      </c>
      <c r="R57" s="52">
        <v>0</v>
      </c>
      <c r="S57" s="52">
        <v>0</v>
      </c>
      <c r="T57" s="52">
        <v>0</v>
      </c>
      <c r="U57" s="52">
        <v>22.318349978440509</v>
      </c>
      <c r="V57" s="52">
        <v>0</v>
      </c>
    </row>
    <row r="58" spans="1:22" x14ac:dyDescent="0.3">
      <c r="A58" s="10" t="s">
        <v>48</v>
      </c>
      <c r="B58" s="10"/>
      <c r="C58" s="45" t="str">
        <f>[2]Lapa1!E66</f>
        <v>Smilšu iela</v>
      </c>
      <c r="D58" s="26">
        <f>[2]Lapa1!F66</f>
        <v>0</v>
      </c>
      <c r="E58" s="26">
        <f>[2]Lapa1!G66</f>
        <v>0.49099999999999999</v>
      </c>
      <c r="F58" s="24" t="s">
        <v>54</v>
      </c>
      <c r="G58" s="7">
        <v>0.58333333333334003</v>
      </c>
      <c r="H58" s="7">
        <v>0.70833333333333304</v>
      </c>
      <c r="I58" s="24">
        <f>[2]Lapa1!H66</f>
        <v>2</v>
      </c>
      <c r="J58" s="24">
        <f>[2]Lapa1!I66</f>
        <v>0</v>
      </c>
      <c r="K58" s="24">
        <v>1</v>
      </c>
      <c r="L58" s="24">
        <f>[2]Lapa1!K66</f>
        <v>0</v>
      </c>
      <c r="M58" s="24">
        <f>[2]Lapa1!L66</f>
        <v>0</v>
      </c>
      <c r="N58" s="24">
        <f>[2]Lapa1!M66</f>
        <v>0</v>
      </c>
      <c r="P58" s="51">
        <v>15</v>
      </c>
      <c r="Q58" s="52">
        <v>70.257441915700284</v>
      </c>
      <c r="R58" s="52">
        <v>0</v>
      </c>
      <c r="S58" s="52">
        <v>29.74255808429972</v>
      </c>
      <c r="T58" s="52">
        <v>0</v>
      </c>
      <c r="U58" s="52">
        <v>0</v>
      </c>
      <c r="V58" s="52">
        <v>0</v>
      </c>
    </row>
    <row r="59" spans="1:22" x14ac:dyDescent="0.3">
      <c r="A59" s="10" t="s">
        <v>48</v>
      </c>
      <c r="B59" s="10"/>
      <c r="C59" s="46"/>
      <c r="D59" s="26">
        <f>[2]Lapa1!F67</f>
        <v>0.503</v>
      </c>
      <c r="E59" s="26">
        <f>[2]Lapa1!G67</f>
        <v>0.52600000000000002</v>
      </c>
      <c r="F59" s="24" t="s">
        <v>54</v>
      </c>
      <c r="G59" s="7">
        <v>0.58333333333334003</v>
      </c>
      <c r="H59" s="7">
        <v>0.70833333333333304</v>
      </c>
      <c r="I59" s="24">
        <f>[2]Lapa1!H67</f>
        <v>1</v>
      </c>
      <c r="J59" s="24">
        <f>[2]Lapa1!I67</f>
        <v>0</v>
      </c>
      <c r="K59" s="24">
        <v>1</v>
      </c>
      <c r="L59" s="24">
        <f>[2]Lapa1!K67</f>
        <v>0</v>
      </c>
      <c r="M59" s="24">
        <f>[2]Lapa1!L67</f>
        <v>0</v>
      </c>
      <c r="N59" s="24">
        <f>[2]Lapa1!M67</f>
        <v>0</v>
      </c>
      <c r="P59" s="51">
        <v>9</v>
      </c>
      <c r="Q59" s="52">
        <v>54.151423367227579</v>
      </c>
      <c r="R59" s="52">
        <v>0</v>
      </c>
      <c r="S59" s="52">
        <v>45.848576632772428</v>
      </c>
      <c r="T59" s="52">
        <v>0</v>
      </c>
      <c r="U59" s="52">
        <v>0</v>
      </c>
      <c r="V59" s="52">
        <v>0</v>
      </c>
    </row>
    <row r="60" spans="1:22" x14ac:dyDescent="0.3">
      <c r="A60" s="10" t="s">
        <v>48</v>
      </c>
      <c r="B60" s="10"/>
      <c r="C60" s="45" t="str">
        <f>[2]Lapa1!E68</f>
        <v>Sporta iela</v>
      </c>
      <c r="D60" s="26">
        <f>[2]Lapa1!F68</f>
        <v>0</v>
      </c>
      <c r="E60" s="26">
        <f>[2]Lapa1!G68</f>
        <v>0.17199999999999999</v>
      </c>
      <c r="F60" s="24" t="s">
        <v>55</v>
      </c>
      <c r="G60" s="7">
        <v>0.58333333333334003</v>
      </c>
      <c r="H60" s="7">
        <v>0.70833333333333304</v>
      </c>
      <c r="I60" s="24">
        <v>4</v>
      </c>
      <c r="J60" s="24">
        <f>[2]Lapa1!I68</f>
        <v>0</v>
      </c>
      <c r="K60" s="24">
        <f>[2]Lapa1!J68</f>
        <v>0</v>
      </c>
      <c r="L60" s="24">
        <f>[2]Lapa1!K68</f>
        <v>0</v>
      </c>
      <c r="M60" s="24">
        <f>[2]Lapa1!L68</f>
        <v>0</v>
      </c>
      <c r="N60" s="24">
        <f>[2]Lapa1!M68</f>
        <v>0</v>
      </c>
      <c r="P60" s="51">
        <v>19</v>
      </c>
      <c r="Q60" s="52">
        <v>100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</row>
    <row r="61" spans="1:22" x14ac:dyDescent="0.3">
      <c r="A61" s="10" t="s">
        <v>48</v>
      </c>
      <c r="B61" s="10"/>
      <c r="C61" s="46"/>
      <c r="D61" s="26">
        <f>[2]Lapa1!F69</f>
        <v>0.17599999999999999</v>
      </c>
      <c r="E61" s="26">
        <f>[2]Lapa1!G69</f>
        <v>0.44400000000000001</v>
      </c>
      <c r="F61" s="24" t="s">
        <v>55</v>
      </c>
      <c r="G61" s="7">
        <v>0.58333333333334103</v>
      </c>
      <c r="H61" s="7">
        <v>0.70833333333333304</v>
      </c>
      <c r="I61" s="24">
        <v>4</v>
      </c>
      <c r="J61" s="24">
        <f>[2]Lapa1!I69</f>
        <v>0</v>
      </c>
      <c r="K61" s="24">
        <f>[2]Lapa1!J69</f>
        <v>0</v>
      </c>
      <c r="L61" s="24">
        <f>[2]Lapa1!K69</f>
        <v>0</v>
      </c>
      <c r="M61" s="24">
        <f>[2]Lapa1!L69</f>
        <v>0</v>
      </c>
      <c r="N61" s="24">
        <f>[2]Lapa1!M69</f>
        <v>0</v>
      </c>
      <c r="P61" s="51">
        <v>19</v>
      </c>
      <c r="Q61" s="52">
        <v>100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</row>
    <row r="62" spans="1:22" x14ac:dyDescent="0.3">
      <c r="A62" s="10" t="s">
        <v>48</v>
      </c>
      <c r="B62" s="10"/>
      <c r="C62" s="27" t="str">
        <f>[2]Lapa1!E70</f>
        <v>Stacijas iela</v>
      </c>
      <c r="D62" s="26">
        <f>[2]Lapa1!F70</f>
        <v>0.13</v>
      </c>
      <c r="E62" s="26">
        <f>[2]Lapa1!G70</f>
        <v>0.34599999999999997</v>
      </c>
      <c r="F62" s="24" t="s">
        <v>55</v>
      </c>
      <c r="G62" s="7">
        <v>0.58333333333334103</v>
      </c>
      <c r="H62" s="7">
        <v>0.70833333333333304</v>
      </c>
      <c r="I62" s="24">
        <v>9</v>
      </c>
      <c r="J62" s="24">
        <f>[2]Lapa1!I70</f>
        <v>0</v>
      </c>
      <c r="K62" s="24">
        <f>[2]Lapa1!J70</f>
        <v>1</v>
      </c>
      <c r="L62" s="24">
        <f>[2]Lapa1!K70</f>
        <v>0</v>
      </c>
      <c r="M62" s="24">
        <f>[2]Lapa1!L70</f>
        <v>0</v>
      </c>
      <c r="N62" s="24">
        <f>[2]Lapa1!M70</f>
        <v>0</v>
      </c>
      <c r="P62" s="51">
        <v>47</v>
      </c>
      <c r="Q62" s="52">
        <v>91.0373368478445</v>
      </c>
      <c r="R62" s="52">
        <v>0</v>
      </c>
      <c r="S62" s="52">
        <v>8.9626631521554998</v>
      </c>
      <c r="T62" s="52">
        <v>0</v>
      </c>
      <c r="U62" s="52">
        <v>0</v>
      </c>
      <c r="V62" s="52">
        <v>0</v>
      </c>
    </row>
    <row r="63" spans="1:22" x14ac:dyDescent="0.3">
      <c r="A63" s="10" t="s">
        <v>48</v>
      </c>
      <c r="B63" s="10"/>
      <c r="C63" s="45" t="str">
        <f>[2]Lapa1!E71</f>
        <v>Teodora Celma iela</v>
      </c>
      <c r="D63" s="26">
        <f>[2]Lapa1!F71</f>
        <v>0</v>
      </c>
      <c r="E63" s="26">
        <f>[2]Lapa1!G71</f>
        <v>0.08</v>
      </c>
      <c r="F63" s="24" t="s">
        <v>55</v>
      </c>
      <c r="G63" s="7">
        <v>0.58333333333334103</v>
      </c>
      <c r="H63" s="7">
        <v>0.70833333333333304</v>
      </c>
      <c r="I63" s="24">
        <f>[2]Lapa1!H71</f>
        <v>0</v>
      </c>
      <c r="J63" s="24">
        <f>[2]Lapa1!I71</f>
        <v>0</v>
      </c>
      <c r="K63" s="24">
        <f>[2]Lapa1!J71</f>
        <v>0</v>
      </c>
      <c r="L63" s="24">
        <f>[2]Lapa1!K71</f>
        <v>0</v>
      </c>
      <c r="M63" s="24">
        <f>[2]Lapa1!L71</f>
        <v>0</v>
      </c>
      <c r="N63" s="24">
        <f>[2]Lapa1!M71</f>
        <v>0</v>
      </c>
      <c r="P63" s="51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</row>
    <row r="64" spans="1:22" x14ac:dyDescent="0.3">
      <c r="A64" s="10" t="s">
        <v>48</v>
      </c>
      <c r="B64" s="10"/>
      <c r="C64" s="46"/>
      <c r="D64" s="26">
        <f>[2]Lapa1!F72</f>
        <v>0.08</v>
      </c>
      <c r="E64" s="26">
        <f>[2]Lapa1!G72</f>
        <v>0.622</v>
      </c>
      <c r="F64" s="24" t="s">
        <v>55</v>
      </c>
      <c r="G64" s="7">
        <v>0.58333333333334203</v>
      </c>
      <c r="H64" s="7">
        <v>0.70833333333333304</v>
      </c>
      <c r="I64" s="24">
        <f>[2]Lapa1!H72</f>
        <v>3</v>
      </c>
      <c r="J64" s="24">
        <f>[2]Lapa1!I72</f>
        <v>0</v>
      </c>
      <c r="K64" s="24">
        <f>[2]Lapa1!J72</f>
        <v>0</v>
      </c>
      <c r="L64" s="24">
        <f>[2]Lapa1!K72</f>
        <v>0</v>
      </c>
      <c r="M64" s="24">
        <f>[2]Lapa1!L72</f>
        <v>0</v>
      </c>
      <c r="N64" s="24">
        <f>[2]Lapa1!M72</f>
        <v>0</v>
      </c>
      <c r="P64" s="51">
        <v>14</v>
      </c>
      <c r="Q64" s="52">
        <v>100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</row>
    <row r="65" spans="1:22" x14ac:dyDescent="0.3">
      <c r="A65" s="10" t="s">
        <v>48</v>
      </c>
      <c r="B65" s="10"/>
      <c r="C65" s="27" t="str">
        <f>[2]Lapa1!E73</f>
        <v>Tirgus iela</v>
      </c>
      <c r="D65" s="26">
        <f>[2]Lapa1!F73</f>
        <v>0</v>
      </c>
      <c r="E65" s="26">
        <f>[2]Lapa1!G73</f>
        <v>0.21</v>
      </c>
      <c r="F65" s="24" t="s">
        <v>55</v>
      </c>
      <c r="G65" s="7">
        <v>0.58333333333334203</v>
      </c>
      <c r="H65" s="7">
        <v>0.70833333333333304</v>
      </c>
      <c r="I65" s="24">
        <v>2</v>
      </c>
      <c r="J65" s="24">
        <f>[2]Lapa1!I73</f>
        <v>0</v>
      </c>
      <c r="K65" s="24">
        <f>[2]Lapa1!J73</f>
        <v>0</v>
      </c>
      <c r="L65" s="24">
        <f>[2]Lapa1!K73</f>
        <v>0</v>
      </c>
      <c r="M65" s="24">
        <f>[2]Lapa1!L73</f>
        <v>0</v>
      </c>
      <c r="N65" s="24">
        <f>[2]Lapa1!M73</f>
        <v>0</v>
      </c>
      <c r="P65" s="51">
        <v>10</v>
      </c>
      <c r="Q65" s="52">
        <v>100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</row>
    <row r="66" spans="1:22" x14ac:dyDescent="0.3">
      <c r="A66" s="10" t="s">
        <v>48</v>
      </c>
      <c r="B66" s="10"/>
      <c r="C66" s="27" t="str">
        <f>[2]Lapa1!E74</f>
        <v>Tirgus laukums</v>
      </c>
      <c r="D66" s="26">
        <f>[2]Lapa1!F74</f>
        <v>0</v>
      </c>
      <c r="E66" s="26">
        <f>[2]Lapa1!G74</f>
        <v>0.105</v>
      </c>
      <c r="F66" s="24" t="s">
        <v>55</v>
      </c>
      <c r="G66" s="7">
        <v>0.58333333333334203</v>
      </c>
      <c r="H66" s="7">
        <v>0.70833333333333304</v>
      </c>
      <c r="I66" s="24">
        <v>2</v>
      </c>
      <c r="J66" s="24">
        <f>[2]Lapa1!I74</f>
        <v>0</v>
      </c>
      <c r="K66" s="24">
        <f>[2]Lapa1!J74</f>
        <v>0</v>
      </c>
      <c r="L66" s="24">
        <f>[2]Lapa1!K74</f>
        <v>0</v>
      </c>
      <c r="M66" s="24">
        <f>[2]Lapa1!L74</f>
        <v>0</v>
      </c>
      <c r="N66" s="24">
        <f>[2]Lapa1!M74</f>
        <v>0</v>
      </c>
      <c r="P66" s="51">
        <v>10</v>
      </c>
      <c r="Q66" s="52">
        <v>100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</row>
    <row r="67" spans="1:22" x14ac:dyDescent="0.3">
      <c r="A67" s="10" t="s">
        <v>48</v>
      </c>
      <c r="B67" s="10"/>
      <c r="C67" s="27" t="str">
        <f>[2]Lapa1!E75</f>
        <v>Ceļš uz Centrālo laukumu</v>
      </c>
      <c r="D67" s="26">
        <f>[2]Lapa1!F75</f>
        <v>0</v>
      </c>
      <c r="E67" s="26">
        <f>[2]Lapa1!G75</f>
        <v>0.3</v>
      </c>
      <c r="F67" s="24" t="s">
        <v>56</v>
      </c>
      <c r="G67" s="7">
        <v>0.58333333333334303</v>
      </c>
      <c r="H67" s="7">
        <v>0.70833333333333304</v>
      </c>
      <c r="I67" s="24">
        <v>5</v>
      </c>
      <c r="J67" s="24">
        <f>[2]Lapa1!I75</f>
        <v>0</v>
      </c>
      <c r="K67" s="24">
        <v>1</v>
      </c>
      <c r="L67" s="24">
        <f>[2]Lapa1!K75</f>
        <v>0</v>
      </c>
      <c r="M67" s="24">
        <f>[2]Lapa1!L75</f>
        <v>0</v>
      </c>
      <c r="N67" s="24">
        <f>[2]Lapa1!M75</f>
        <v>0</v>
      </c>
      <c r="P67" s="51">
        <v>28</v>
      </c>
      <c r="Q67" s="52">
        <v>85.005799906087006</v>
      </c>
      <c r="R67" s="52">
        <v>0</v>
      </c>
      <c r="S67" s="52">
        <v>14.994200093912996</v>
      </c>
      <c r="T67" s="52">
        <v>0</v>
      </c>
      <c r="U67" s="52">
        <v>0</v>
      </c>
      <c r="V67" s="52">
        <v>0</v>
      </c>
    </row>
    <row r="68" spans="1:22" x14ac:dyDescent="0.3">
      <c r="A68" s="10" t="s">
        <v>49</v>
      </c>
      <c r="B68" s="10"/>
      <c r="C68" s="27" t="str">
        <f>[2]Lapa1!E78</f>
        <v xml:space="preserve">Druvas iela </v>
      </c>
      <c r="D68" s="26">
        <f>[2]Lapa1!F78</f>
        <v>0</v>
      </c>
      <c r="E68" s="26">
        <f>[2]Lapa1!G78</f>
        <v>0.20499999999999999</v>
      </c>
      <c r="F68" s="24" t="s">
        <v>56</v>
      </c>
      <c r="G68" s="7">
        <v>0.58333333333334303</v>
      </c>
      <c r="H68" s="7">
        <v>0.70833333333333304</v>
      </c>
      <c r="I68" s="24">
        <v>2</v>
      </c>
      <c r="J68" s="24">
        <f>[2]Lapa1!I78</f>
        <v>0</v>
      </c>
      <c r="K68" s="24">
        <f>[2]Lapa1!J78</f>
        <v>0</v>
      </c>
      <c r="L68" s="24">
        <f>[2]Lapa1!K78</f>
        <v>0</v>
      </c>
      <c r="M68" s="24">
        <f>[2]Lapa1!L78</f>
        <v>0</v>
      </c>
      <c r="N68" s="24">
        <f>[2]Lapa1!M78</f>
        <v>0</v>
      </c>
      <c r="P68" s="51">
        <v>10</v>
      </c>
      <c r="Q68" s="52">
        <v>100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</row>
    <row r="69" spans="1:22" x14ac:dyDescent="0.3">
      <c r="A69" s="10" t="s">
        <v>49</v>
      </c>
      <c r="B69" s="10"/>
      <c r="C69" s="27" t="str">
        <f>[2]Lapa1!E79</f>
        <v xml:space="preserve">Ezera iela </v>
      </c>
      <c r="D69" s="26">
        <f>[2]Lapa1!F79</f>
        <v>0</v>
      </c>
      <c r="E69" s="26">
        <f>[2]Lapa1!G79</f>
        <v>0.49</v>
      </c>
      <c r="F69" s="24" t="s">
        <v>56</v>
      </c>
      <c r="G69" s="7">
        <v>0.58333333333334303</v>
      </c>
      <c r="H69" s="7">
        <v>0.70833333333333304</v>
      </c>
      <c r="I69" s="24">
        <f>[2]Lapa1!H79</f>
        <v>2</v>
      </c>
      <c r="J69" s="24">
        <f>[2]Lapa1!I79</f>
        <v>0</v>
      </c>
      <c r="K69" s="24">
        <f>[2]Lapa1!J79</f>
        <v>1</v>
      </c>
      <c r="L69" s="24">
        <f>[2]Lapa1!K79</f>
        <v>0</v>
      </c>
      <c r="M69" s="24">
        <f>[2]Lapa1!L79</f>
        <v>0</v>
      </c>
      <c r="N69" s="24">
        <f>[2]Lapa1!M79</f>
        <v>0</v>
      </c>
      <c r="P69" s="51">
        <v>14</v>
      </c>
      <c r="Q69" s="52">
        <v>70.257441915700269</v>
      </c>
      <c r="R69" s="52">
        <v>0</v>
      </c>
      <c r="S69" s="52">
        <v>29.74255808429972</v>
      </c>
      <c r="T69" s="52">
        <v>0</v>
      </c>
      <c r="U69" s="52">
        <v>0</v>
      </c>
      <c r="V69" s="52">
        <v>0</v>
      </c>
    </row>
    <row r="70" spans="1:22" x14ac:dyDescent="0.3">
      <c r="A70" s="10" t="s">
        <v>49</v>
      </c>
      <c r="B70" s="10"/>
      <c r="C70" s="27" t="str">
        <f>[2]Lapa1!E80</f>
        <v>Liepu iela</v>
      </c>
      <c r="D70" s="26">
        <f>[2]Lapa1!F80</f>
        <v>0</v>
      </c>
      <c r="E70" s="26">
        <f>[2]Lapa1!G80</f>
        <v>0.13</v>
      </c>
      <c r="F70" s="24" t="s">
        <v>56</v>
      </c>
      <c r="G70" s="7">
        <v>0.58333333333334403</v>
      </c>
      <c r="H70" s="7">
        <v>0.70833333333333304</v>
      </c>
      <c r="I70" s="24">
        <f>[2]Lapa1!H80</f>
        <v>0</v>
      </c>
      <c r="J70" s="24">
        <f>[2]Lapa1!I80</f>
        <v>0</v>
      </c>
      <c r="K70" s="24">
        <f>[2]Lapa1!J80</f>
        <v>0</v>
      </c>
      <c r="L70" s="24">
        <f>[2]Lapa1!K80</f>
        <v>0</v>
      </c>
      <c r="M70" s="24">
        <f>[2]Lapa1!L80</f>
        <v>0</v>
      </c>
      <c r="N70" s="24">
        <f>[2]Lapa1!M80</f>
        <v>0</v>
      </c>
      <c r="P70" s="51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</row>
    <row r="71" spans="1:22" x14ac:dyDescent="0.3">
      <c r="A71" s="10" t="s">
        <v>49</v>
      </c>
      <c r="B71" s="10"/>
      <c r="C71" s="27" t="str">
        <f>[2]Lapa1!E81</f>
        <v>Parka iela</v>
      </c>
      <c r="D71" s="26">
        <f>[2]Lapa1!F81</f>
        <v>0</v>
      </c>
      <c r="E71" s="26">
        <f>[2]Lapa1!G81</f>
        <v>0.29299999999999998</v>
      </c>
      <c r="F71" s="24" t="s">
        <v>56</v>
      </c>
      <c r="G71" s="7">
        <v>0.58333333333334403</v>
      </c>
      <c r="H71" s="7">
        <v>0.70833333333333304</v>
      </c>
      <c r="I71" s="24">
        <v>2</v>
      </c>
      <c r="J71" s="24">
        <f>[2]Lapa1!I81</f>
        <v>0</v>
      </c>
      <c r="K71" s="24">
        <f>[2]Lapa1!J81</f>
        <v>0</v>
      </c>
      <c r="L71" s="24">
        <f>[2]Lapa1!K81</f>
        <v>0</v>
      </c>
      <c r="M71" s="24">
        <f>[2]Lapa1!L81</f>
        <v>0</v>
      </c>
      <c r="N71" s="24">
        <f>[2]Lapa1!M81</f>
        <v>0</v>
      </c>
      <c r="P71" s="51">
        <v>10</v>
      </c>
      <c r="Q71" s="52">
        <v>100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</row>
    <row r="72" spans="1:22" x14ac:dyDescent="0.3">
      <c r="A72" s="10" t="s">
        <v>49</v>
      </c>
      <c r="B72" s="10"/>
      <c r="C72" s="27" t="str">
        <f>[2]Lapa1!E82</f>
        <v>Skolas iela</v>
      </c>
      <c r="D72" s="26">
        <f>[2]Lapa1!F82</f>
        <v>0</v>
      </c>
      <c r="E72" s="26">
        <f>[2]Lapa1!G82</f>
        <v>0.38500000000000001</v>
      </c>
      <c r="F72" s="24" t="s">
        <v>56</v>
      </c>
      <c r="G72" s="7">
        <v>0.58333333333334403</v>
      </c>
      <c r="H72" s="7">
        <v>0.70833333333333304</v>
      </c>
      <c r="I72" s="24">
        <v>3</v>
      </c>
      <c r="J72" s="24">
        <f>[2]Lapa1!I82</f>
        <v>0</v>
      </c>
      <c r="K72" s="24">
        <v>2</v>
      </c>
      <c r="L72" s="24">
        <f>[2]Lapa1!K82</f>
        <v>0</v>
      </c>
      <c r="M72" s="24">
        <f>[2]Lapa1!L82</f>
        <v>0</v>
      </c>
      <c r="N72" s="24">
        <f>[2]Lapa1!M82</f>
        <v>0</v>
      </c>
      <c r="P72" s="51">
        <v>22</v>
      </c>
      <c r="Q72" s="52">
        <v>62.314349769279566</v>
      </c>
      <c r="R72" s="52">
        <v>0</v>
      </c>
      <c r="S72" s="52">
        <v>37.685650230720427</v>
      </c>
      <c r="T72" s="52">
        <v>0</v>
      </c>
      <c r="U72" s="52">
        <v>0</v>
      </c>
      <c r="V72" s="52">
        <v>0</v>
      </c>
    </row>
  </sheetData>
  <mergeCells count="11">
    <mergeCell ref="C53:C54"/>
    <mergeCell ref="C58:C59"/>
    <mergeCell ref="C60:C61"/>
    <mergeCell ref="C63:C64"/>
    <mergeCell ref="A37:N37"/>
    <mergeCell ref="I1:N1"/>
    <mergeCell ref="A1:A2"/>
    <mergeCell ref="C1:C2"/>
    <mergeCell ref="F1:F2"/>
    <mergeCell ref="D1:E1"/>
    <mergeCell ref="G1:H1"/>
  </mergeCells>
  <phoneticPr fontId="26" type="noConversion"/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Pašvaldība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Zane Zīverte</cp:lastModifiedBy>
  <cp:lastPrinted>2024-02-22T07:24:22Z</cp:lastPrinted>
  <dcterms:created xsi:type="dcterms:W3CDTF">2016-06-09T14:14:48Z</dcterms:created>
  <dcterms:modified xsi:type="dcterms:W3CDTF">2024-08-21T10:44:36Z</dcterms:modified>
</cp:coreProperties>
</file>