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RitaB\Desktop\APV.IKSK,SVJK,II.23\"/>
    </mc:Choice>
  </mc:AlternateContent>
  <xr:revisionPtr revIDLastSave="0" documentId="8_{331C0706-924D-496C-9DB0-9E8DF863EB41}" xr6:coauthVersionLast="47" xr6:coauthVersionMax="47" xr10:uidLastSave="{00000000-0000-0000-0000-000000000000}"/>
  <bookViews>
    <workbookView xWindow="-120" yWindow="-120" windowWidth="29040" windowHeight="17640" xr2:uid="{00000000-000D-0000-FFFF-FFFF00000000}"/>
  </bookViews>
  <sheets>
    <sheet name="Investīciju plāns" sheetId="6" r:id="rId1"/>
  </sheets>
  <definedNames>
    <definedName name="_xlnm._FilterDatabase" localSheetId="0" hidden="1">'Investīciju plāns'!$A$3:$U$266</definedName>
    <definedName name="_xlnm.Print_Area" localSheetId="0">'Investīciju plāns'!$A$1:$U$268</definedName>
    <definedName name="_xlnm.Print_Titles" localSheetId="0">'Investīciju plāns'!$2:$3</definedName>
  </definedNames>
  <calcPr calcId="191029"/>
</workbook>
</file>

<file path=xl/calcChain.xml><?xml version="1.0" encoding="utf-8"?>
<calcChain xmlns="http://schemas.openxmlformats.org/spreadsheetml/2006/main">
  <c r="J51" i="6" l="1"/>
  <c r="K51" i="6"/>
  <c r="J16" i="6" l="1"/>
  <c r="L16" i="6"/>
  <c r="J14" i="6"/>
  <c r="L14" i="6"/>
  <c r="L159" i="6" l="1"/>
  <c r="J159" i="6" s="1"/>
  <c r="L180" i="6"/>
  <c r="L179" i="6"/>
  <c r="J179" i="6" s="1"/>
  <c r="L155" i="6"/>
  <c r="J155" i="6" s="1"/>
  <c r="J145" i="6" l="1"/>
</calcChain>
</file>

<file path=xl/sharedStrings.xml><?xml version="1.0" encoding="utf-8"?>
<sst xmlns="http://schemas.openxmlformats.org/spreadsheetml/2006/main" count="2328" uniqueCount="799">
  <si>
    <t>Projekta nosaukums</t>
  </si>
  <si>
    <t>Vidēja termiņa prioritāte</t>
  </si>
  <si>
    <t>Stratēģiskā atbilstība</t>
  </si>
  <si>
    <t>Indikatīvā summa (EUR)</t>
  </si>
  <si>
    <t>Uzdevums</t>
  </si>
  <si>
    <t>Papildinātība ar citiem projektiem (projekta Nr.)</t>
  </si>
  <si>
    <t>ESI fondu un cits ārējais finansējums</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</si>
  <si>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</si>
  <si>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</si>
  <si>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</si>
  <si>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</si>
  <si>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</si>
  <si>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</si>
  <si>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</si>
  <si>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</si>
  <si>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RV2</t>
  </si>
  <si>
    <t>Realizācijā</t>
  </si>
  <si>
    <t>VTP2</t>
  </si>
  <si>
    <t>VTP3</t>
  </si>
  <si>
    <t>RV3</t>
  </si>
  <si>
    <t>U3</t>
  </si>
  <si>
    <t>Projekta statuss informācijas sniegšanas brīdī (plānots/sagatavošanā; realizācijā; pabeigts)</t>
  </si>
  <si>
    <t>Projekta partneri</t>
  </si>
  <si>
    <t>Atbildīgie par projekta īstenošanu</t>
  </si>
  <si>
    <t>Veselības takas izveide Svētes ielejā Augstkalnē</t>
  </si>
  <si>
    <t>Augstkalnes pag.</t>
  </si>
  <si>
    <t>Gājēju tilta izbūve  Augstkalnē</t>
  </si>
  <si>
    <t>Plānots</t>
  </si>
  <si>
    <t>Tērvetes vides tūrisma attīstības veicināšana, Tērvetes pilsdrupu izpēte un konservācija</t>
  </si>
  <si>
    <t>Novads</t>
  </si>
  <si>
    <t>SAC "Tērvete" ēkas energoefektivitātes uzlabošana</t>
  </si>
  <si>
    <t>Krimūnu pag.</t>
  </si>
  <si>
    <t>Annenieku pag.</t>
  </si>
  <si>
    <t>Dobeles PII "Valodiņa" sporta un aktu zāles remonts</t>
  </si>
  <si>
    <t>Dobele</t>
  </si>
  <si>
    <t>Komunālā nodaļa</t>
  </si>
  <si>
    <t>Samazināt priekšlaicīgu mācību pārtraukšanu, īstenojot preventīvus un intervences pasākumus Dobeles novada izglītības iestādēs</t>
  </si>
  <si>
    <t>Izglītības pārvalde</t>
  </si>
  <si>
    <t>SAM 8.3.4.</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</si>
  <si>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</si>
  <si>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</si>
  <si>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</si>
  <si>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</si>
  <si>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Dobeles olimpisko sporta veidu centra izbūves 2.kārta</t>
  </si>
  <si>
    <t>Dobeles olimpisko sporta veidu centra izbūves 3.kārta</t>
  </si>
  <si>
    <t>Pārrobežu sadarbības formu pilnveidošana tradicionālās amatniecības prasmju veicināšanā, kultūras mantojuma saglabāšanā un tūrisma mārketinga attīstībā</t>
  </si>
  <si>
    <t xml:space="preserve">Labiekārtots Dobeles Livonijas ordeņa pils dārzs. Veiktas kultūras darbinieku apmācības. Organizēta konference par amatniecību kā uzņēmējdarbību, radošās darbnīcas. Ņemta dalība amatniecības festivālos. </t>
  </si>
  <si>
    <t>Dobeles pilsētas Ķestermeža brīvdabas estrādes pārbūves būvprojekta izstrāde</t>
  </si>
  <si>
    <t>Pašvaldības administrācijas ēkas Brīvības ielā 15 infrastruktūras sakārtošana</t>
  </si>
  <si>
    <t>Naudītes pag.</t>
  </si>
  <si>
    <t xml:space="preserve">Paaugstināt Dobeles Pieaugušo izglītības un uzņēmējdarbības atbalsta centra kapacitāti </t>
  </si>
  <si>
    <t>PIUAC</t>
  </si>
  <si>
    <t>Jaunbērzes kultūras nama pārbūves būvprojekta izstrāde</t>
  </si>
  <si>
    <t>Jaunbērzes pag.</t>
  </si>
  <si>
    <t>Bērzes upes kreisā krasta Pļavas ielā 3 labiekārtošana (2.kārta)</t>
  </si>
  <si>
    <t>Attīstības un plānošanas nodaļa</t>
  </si>
  <si>
    <t xml:space="preserve">Laukuma Brīvības ielā 19, Dobelē labiekārtošana </t>
  </si>
  <si>
    <t>Sabiedrības drošība / projekts "Pārrobežu sadarbība sabiedrisko pakalpojumu drošības un efektivitātes uzlabošanai"</t>
  </si>
  <si>
    <t>Uzvaras ielas (posmā no Viestura ielas līdz Brīvības ielai) Dobelē pārbūve</t>
  </si>
  <si>
    <t>Viestura ielas (posmā no Skolas ielas līdz Brīvības ielai) Dobelē pārbūve</t>
  </si>
  <si>
    <t>Multifunkcionāla parka izveide pie Auces vidusskolas</t>
  </si>
  <si>
    <t>Auce</t>
  </si>
  <si>
    <t>Vītiņu pag.</t>
  </si>
  <si>
    <t>Īles pag.</t>
  </si>
  <si>
    <t>Ūdensapgādes un kanalizācijas sistēmas paplašināšana Auces aglomerācijā</t>
  </si>
  <si>
    <t>Auces vidusskolas ēkas fasādes siltināšana</t>
  </si>
  <si>
    <t>Nosiltināta Auces vidusskolas ēkas fasāde, uzlabojot ēkas energoefektivitāti.</t>
  </si>
  <si>
    <t xml:space="preserve">Bēnes pakalpojumu centra Stacijas ielā 8 energoefektivitātes paaugstināšana </t>
  </si>
  <si>
    <t>Citi komentāri</t>
  </si>
  <si>
    <t>VTP1</t>
  </si>
  <si>
    <t>RV1</t>
  </si>
  <si>
    <t>RV4</t>
  </si>
  <si>
    <t>RV7</t>
  </si>
  <si>
    <t>RV5</t>
  </si>
  <si>
    <t>RV6</t>
  </si>
  <si>
    <t>RV12</t>
  </si>
  <si>
    <t>U1</t>
  </si>
  <si>
    <t>U7</t>
  </si>
  <si>
    <t>U9</t>
  </si>
  <si>
    <t>U10</t>
  </si>
  <si>
    <t>U17</t>
  </si>
  <si>
    <t>U12</t>
  </si>
  <si>
    <t>U38</t>
  </si>
  <si>
    <t>RV15</t>
  </si>
  <si>
    <t>U14</t>
  </si>
  <si>
    <t>U15</t>
  </si>
  <si>
    <t>U13</t>
  </si>
  <si>
    <t>RV11</t>
  </si>
  <si>
    <t>U29</t>
  </si>
  <si>
    <t>RV14</t>
  </si>
  <si>
    <t>U35</t>
  </si>
  <si>
    <t>RV16</t>
  </si>
  <si>
    <t>U37</t>
  </si>
  <si>
    <t>U40</t>
  </si>
  <si>
    <t>U34</t>
  </si>
  <si>
    <t>Nr. p.k.</t>
  </si>
  <si>
    <t xml:space="preserve">Cits finansējums </t>
  </si>
  <si>
    <t>Tērvetes pag.</t>
  </si>
  <si>
    <t>Bēnes pag.</t>
  </si>
  <si>
    <t xml:space="preserve">Tērvetes pag. </t>
  </si>
  <si>
    <t>Bukaišu pag.</t>
  </si>
  <si>
    <t xml:space="preserve">Augstkalnes pag.  </t>
  </si>
  <si>
    <t>Īstenošanas teritorija (pilsēta, pagasts, novads)</t>
  </si>
  <si>
    <t>Energoefektivitātes paaugstināšana Jaunbērzes kultūras namā, Ceriņu ielā 2, Jaunbērzes pagastā, Dobeles novadā</t>
  </si>
  <si>
    <t>Baznīcas ielas Dobelē (posmā no Brīvības līdz Baznīcasi ielai Nr.12) seguma atjaunošana</t>
  </si>
  <si>
    <t>Skolas ielas Auru ciemā seguma atjaunošana</t>
  </si>
  <si>
    <t>Auru pag.</t>
  </si>
  <si>
    <t>Pašvaldības autoceļa Nr. 5217 Šķibe - Smiltnieki Bērzes pagastā seguma atjaunošana</t>
  </si>
  <si>
    <t>Bērzes pag.</t>
  </si>
  <si>
    <t>Veikta pašvaldības autoceļa Nr. 5217 Šķibe - Smiltnieki Bērzes pagastā seguma atjaunošana, nodrošinot autobraucējiem drošu un kvalitatīvu pārvietošanos. 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</si>
  <si>
    <t>Veselības veicināšanas un slimību profilakses pakalpojumu pieejamības uzlabošana Dobeles novada iedzīvotājiem</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</si>
  <si>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</si>
  <si>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Zemgales plānošanas reģions</t>
  </si>
  <si>
    <t>SAM 9.2.4.2. (1.kārta)</t>
  </si>
  <si>
    <t>Projekta "Atver sirdi Zemgalē" īstenošana Deinstitucionalizācijas plāna īstenošana Dobeles novada pašvaldības teritorijā</t>
  </si>
  <si>
    <t>SAM 9.2.2.1.</t>
  </si>
  <si>
    <t>Sociālais dienests</t>
  </si>
  <si>
    <t>SAM 9.3.1.1. (DI)</t>
  </si>
  <si>
    <t>Projekts "Sabiedrībā balstīta sociālo pakalpojumu infrastruktūras attīstība Dobeles novadā" (būvniecība)</t>
  </si>
  <si>
    <t>SIA "DOBELES ŪDENS"</t>
  </si>
  <si>
    <t>Pašvaldība</t>
  </si>
  <si>
    <t>Lielauces pag.</t>
  </si>
  <si>
    <t>Veikts remonts PII sporta un aktu zālē.</t>
  </si>
  <si>
    <t>Projekts "PuMPuRS". Ieviests un nodrošināts sistemātisks atbalsts priekšlaicīgas mācību pārtraukšanas riska mazināšanai.</t>
  </si>
  <si>
    <t>Pārbūvētas bijušā kinoteātra telpas,  pielāgojot tās Dobeles Jaunatnes iniciatīvu un veselības centra darbībai.</t>
  </si>
  <si>
    <t>Izstrādāts būvprojekts Dobeles pilsētas Ķestermeža brīvdabas estrādes pārbūvei un apkārtējās vides labiekārtošanas darbiem.</t>
  </si>
  <si>
    <t>Koordinācijas centra izveide, iegādātas un uzstādītas video novērošanas iekārtas, "īsā telefona līnija" ar dispičerdienestu.</t>
  </si>
  <si>
    <t>Izveidota veselības taka Svētes upes ielejā pie Augstkalnes.</t>
  </si>
  <si>
    <t xml:space="preserve">Izbūvēts gājēju tilts pār Svētes upi  uz rakstnieka - novadnieka Roberta Sēļa taku. </t>
  </si>
  <si>
    <t>Paplašināta ūdenssaimniecības un kanalizācijas sistēma Auces aglomerācijas robežās.</t>
  </si>
  <si>
    <t>Pārbūvēta Uzvaras iela un ar to saistītās inženiertehniskās komunikācijas Dobelē posmā no Viestura ielas līdz Brīvības ielai.</t>
  </si>
  <si>
    <t>Pārbūvēta Viestura iela  un ar to saistītās inženiertehniskās komunikācijas posmā no Skolas ielas līdz Brīvības ielai.</t>
  </si>
  <si>
    <t>Meliorācijas sistēmu atjaunošana</t>
  </si>
  <si>
    <t>U27</t>
  </si>
  <si>
    <t>U28</t>
  </si>
  <si>
    <t>U33</t>
  </si>
  <si>
    <t>U37/U39</t>
  </si>
  <si>
    <t>Dobeles novada attīstības programma 2021. - 2027. gadam, INVESTĪCIJU PLĀNS 2021. - 2024. GADAM</t>
  </si>
  <si>
    <t>Atbilstība SAM/citas programmas</t>
  </si>
  <si>
    <t>LEADER</t>
  </si>
  <si>
    <t>Auce, Vītiņu pag., Vecauces pag.</t>
  </si>
  <si>
    <t>SIA "Auces komunālie pakalpojumi"</t>
  </si>
  <si>
    <t>ES Kohēzijas fonds</t>
  </si>
  <si>
    <t>Ģimenes ārsta prakses pieejamības uzlabošana Bēnes pagastā</t>
  </si>
  <si>
    <t>ERAF</t>
  </si>
  <si>
    <t>Atjaunojamos energoresursus (AER) izmantojošo elektroenerģiju ražojošo iekārtu iegāde, uzstādīšana un ieregulēšana notekūdeņu attīrīšanas sistēmā Dobelē</t>
  </si>
  <si>
    <t xml:space="preserve">Atjaunojamos energoresursus (AER) izmantojošo elektroenerģiju ražojošo iekārtu iegāde, uzstādīšana un ieregulēšana notekūdeņu attīrīšanas sistēmās Auces pilsētā </t>
  </si>
  <si>
    <t>Atjaunojamos energoresursus (AER) izmantojošo elektroenerģiju ražojošo iekārtu iegāde, uzstādīšana un ieregulēšana notekūdeņu attīrīšanas sistēmās Kroņauces ciemā</t>
  </si>
  <si>
    <t>Atjaunojamos energoresursus (AER) izmantojošo elektroenerģiju ražojošo iekārtu iegāde, uzstādīšana un ieregulēšana ūdensapgādes sistēmās Dobelē</t>
  </si>
  <si>
    <t xml:space="preserve">Atjaunojamos energoresursus (AER) izmantojošo elektroenerģiju ražojošo iekārtu iegāde, uzstādīšana un ieregulēšana ūdensapgādes sistēmās Aucē  </t>
  </si>
  <si>
    <t>Atjaunojamos energoresursus (AER) izmantojošo elektroenerģiju ražojošo iekārtu iegāde, uzstādīšana un ieregulēšana ūdensapgādes sistēmās Kroņauces ciemā</t>
  </si>
  <si>
    <t>Kroņauces ciema ūdens atdzelžošanas stacijai iegādātas, uzstādītas un ieregulētas atjaunojamo energoresursu (AER) izmantojošas elektroenerģijas ražojošas iekārtas.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</si>
  <si>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</si>
  <si>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</si>
  <si>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</si>
  <si>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</si>
  <si>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</si>
  <si>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</si>
  <si>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</si>
  <si>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</si>
  <si>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</si>
  <si>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</si>
  <si>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</si>
  <si>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</si>
  <si>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</si>
  <si>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</si>
  <si>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</si>
  <si>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</si>
  <si>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</si>
  <si>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Notekūdeņu attīrīšanas iekārtu “Krīgeri” pārbūve</t>
  </si>
  <si>
    <t>Notekūdeņu attīrīšanas iekārtu “Zemgalieši" pārbūve</t>
  </si>
  <si>
    <t xml:space="preserve">Notekūdeņu attīrīšanas iekārtu “Ķirpēni” pārbūve </t>
  </si>
  <si>
    <t>Pārbūvētas NAI, slāpekļa (N) un fosfora (P) savienojumu redukcijai, atbilstošas koncentrācijas iekārtas uzstādīšana.</t>
  </si>
  <si>
    <t xml:space="preserve">Pārbūvētas NAI, slāpekļa (N) un fosfora (P) savienojumu redukcijai, atbilstošas koncentrācijas iekārtas uzstādīšana. </t>
  </si>
  <si>
    <t xml:space="preserve">Pārbūvētas NAI "Krīgeri", slāpekļa (N) un fosfora (P) savienojumu redukcijai, atbilstošas koncentrācijas iekārtas uzstādīšana. </t>
  </si>
  <si>
    <t xml:space="preserve">Notekūdeņu attīrīšanas iekārtu “Penkule” pārbūve  </t>
  </si>
  <si>
    <t>Penkules pag.</t>
  </si>
  <si>
    <t>Notekūdeņu attīrīšanas iekārtu pārbūve Augstkalnes ciemā</t>
  </si>
  <si>
    <t>Notekūdeņu attīrīšanas iekārtu pārbūve apdzīvotā vietā Dzeguzēni</t>
  </si>
  <si>
    <t xml:space="preserve">Notekūdeņu attīrīšanas iekārtu pārbūve Bukaišu ciemā </t>
  </si>
  <si>
    <t>Notekūdeņu attīrīšanas iekārtu pārbūve apzīvotā vietā Klūnas</t>
  </si>
  <si>
    <t>Jauna dziļurbuma izveide un esošā urbuma tamponēšana dzeramā ūdens sagatavošanas stacijā ”Pīlēni”</t>
  </si>
  <si>
    <t xml:space="preserve">Izveidots dziļubums, uzlabojumi dzeramā ūdens kvalitātes nodrošināšanai. </t>
  </si>
  <si>
    <t xml:space="preserve">Jauna dziļurbuma izveide un esošā urbuma tamponēšana dzeramā ūdens sagatavošanas stacijā ”Purmaļi” Auru ciemā </t>
  </si>
  <si>
    <t xml:space="preserve">Jauna dziļurbuma izveide un esošā urbuma tamponēšana dzeramā ūdens sagatavošanas stacijā ”Slīpji” Apguldes ciemā  </t>
  </si>
  <si>
    <t xml:space="preserve">Jauna dziļurbuma izveide un esošā urbuma tamponēšana dzeramā ūdens sagatavošanas stacijā Klūnās </t>
  </si>
  <si>
    <t xml:space="preserve">Sulfātu samazināšanas iekārtas uzstādīšana ūdens sagatavošanas stacijā Akāciju ciemā </t>
  </si>
  <si>
    <t>Uzstādītas iekārtas UAS, uzlabojumi dzeramā ūdens kvalitātes nodrošināšanai.</t>
  </si>
  <si>
    <t>Sulfātu samazināšanas iekārtas uzstādīšana  ūdens sagatavošanas stacijā  Šķibes ciemā</t>
  </si>
  <si>
    <t>Sulfātu samazināšanas iekārtas uzstādīšana ūdens sagatavošanas stacijā “Bērze”</t>
  </si>
  <si>
    <t>Sulfātu samazināšanas iekārtas uzstādīšana  ūdens sagatavošanas stacijā Augstkalnes   ciemā</t>
  </si>
  <si>
    <t xml:space="preserve">Sulfātu samazināšanas iekārtas uzstādīšana ūdens sagatavošanas stacijā Bukaišu  ciemā </t>
  </si>
  <si>
    <t xml:space="preserve">Kanalizācijas ārējo inženiertīklu un kolektora pārbūve  ar dzelzceļa šķērsojumu,  Bērzes ielā, Dobelē </t>
  </si>
  <si>
    <t>Pārbūvēti kanalizācijas ārējie inženiertīkli (1,0 km) un kolektors ar dzelzceļa šķērsojumu,  Bērzes ielā, Dobelē.</t>
  </si>
  <si>
    <t>Kanalizācijas ārējo inženiertīklu pārbūve Gardenes ciemā</t>
  </si>
  <si>
    <t xml:space="preserve">Pārbūvēti kanalizācijas ārējie inženiertīkli (1,0 km) Gardenes ciemā. </t>
  </si>
  <si>
    <t xml:space="preserve">Kanalizācijas ārējo inženiertīklu posmu daļēja pārbūve Augstkalnes ciemā </t>
  </si>
  <si>
    <t xml:space="preserve">Pārbūvēts kanalizācijas ārējo inženiertīklu posms (1,0 km) Augstkalnes ciemā. </t>
  </si>
  <si>
    <t xml:space="preserve">Kanalizācijas ārējo inženiertīklu pārbūve apdzīvotā vietā Dzeguzēni </t>
  </si>
  <si>
    <t>Pārbūvēti kanalizācijas ārējie inženiertīkli (0,6 km) apdzīvotā vietā Dzeguzēni.</t>
  </si>
  <si>
    <t xml:space="preserve">Kanalizācijas ārējo inženiertīklu posmu daļēja pārbūve Bukaišu ciemā </t>
  </si>
  <si>
    <t xml:space="preserve">Pārbūvēts kanalizācijas ārējo inženiertīklu posms (1,0 km) Bukaišu ciemā. </t>
  </si>
  <si>
    <t xml:space="preserve">Kanalizācijas ārējo inženiertīklu pārbūve apdzīvotā vietā Klūnas </t>
  </si>
  <si>
    <t>Pārbūvēti kanalizācijas ārējie inženiertīkli (0,5 km) apdzīvotā vietā Klūnas.</t>
  </si>
  <si>
    <t xml:space="preserve">Ūdensapgādes ārējo inženiertīklu paplašināšana Dobelē, Muldavas ielā </t>
  </si>
  <si>
    <t xml:space="preserve">Izbūvēti ūdensapgādes ārējie inženiertīkli (0,5 km). </t>
  </si>
  <si>
    <t xml:space="preserve">Ūdensapgādes ārējo inženiertīklu paplašināšana  Dobelē, Baznīcas-Brīvības ielu posmā  </t>
  </si>
  <si>
    <t xml:space="preserve">Izbūvēti ūdensapgādes ārējie inženiertīkli (0,2 km). </t>
  </si>
  <si>
    <t>Ūdensapgādes ārējo inženiertīklu posmu daļēja pārbūve Augstkalnes ciemā</t>
  </si>
  <si>
    <t>Pārbūvēts ūdensapgādes ārējo inženiertīklu posms (1,0 km) Augstkalnes ciemā.</t>
  </si>
  <si>
    <t xml:space="preserve">Ūdensapgādes ārējo inženiertīklu pārbūve apdzīvotā vietā Dzeguzēni </t>
  </si>
  <si>
    <t>Izbūvēti ūdensapgādes  ārējie inženiertīkli (0,6 km) apdzīvotā vietā Dzeguzēni.</t>
  </si>
  <si>
    <t xml:space="preserve">Ūdensapgādes ārējo inženiertīklu posmu daļēja pārbūve Bukaišu ciemā </t>
  </si>
  <si>
    <t xml:space="preserve">Pārbūvēts ūdensapgādes ārējo inženiertīklu posms  (1,0 km) Bukaišu ciemā. </t>
  </si>
  <si>
    <t>Ūdensapgādes ārējo inženiertīklu pārbūve apdzīvotā vietā Klūnas</t>
  </si>
  <si>
    <t>Pārbūvēti ūdensapgādes ārējie inženiertīkli (0,5 km)  apdzīvotā vietā Klūnas.</t>
  </si>
  <si>
    <t>Videi draudzīga transporta izmantošana  ūdensaimniecības pakalpojumu sniegšanā</t>
  </si>
  <si>
    <t xml:space="preserve">VTP3 </t>
  </si>
  <si>
    <t xml:space="preserve">SIA "Auces komunālie pakalpojumi" </t>
  </si>
  <si>
    <t xml:space="preserve">
Auces pilsētas ūdens atdzelžošanas stacijai iegādāt, uzstādīts un ieregulēts atjaunojamo energoresursu (AER) izmantojošo elektroenerģiju ražojošas iekārtas.
</t>
  </si>
  <si>
    <t>Auces pilsētas notekūdeņu attīrīšanas ietaisēm iegādāts, uzstādīts un ieregulēts atjaunojamo energoresursu (AER) izmantojošo elektroenerģiju ražojošas iekārtas.</t>
  </si>
  <si>
    <t>Kroņauces ciema notekūdeņu attīrīšanas ietaisēm iegādātas un uzstādītas atjaunojamo energoresursu (AER) izmantojošo elektroenerģiju ražojošas iekārtas.</t>
  </si>
  <si>
    <t>Pašvaldības zaļās zonas uzturēšanai traktortehnikas ar teleskopisko pļaušanu iegāde</t>
  </si>
  <si>
    <t>Atvieglota un uzlabota  grāvju appļaušana.</t>
  </si>
  <si>
    <t>SIA "Komunālie pakalpojumi"</t>
  </si>
  <si>
    <t>Pašvaldības ielu un ceļu uzturēšanas darbiem  nepieciešamā greidera ar aprīkojumu iegāde</t>
  </si>
  <si>
    <t>Pašvaldības ielu un ceļu uzturēšanas darbiem nepieciešamā greidera bez izlīdzinošās lāpstas iegāde</t>
  </si>
  <si>
    <t>Uzlabota pašvaldības ielu un ceļu tīklu kvalitāte.</t>
  </si>
  <si>
    <t>Videi draudzīga transporta iegāde priekš pašvaldības budžeta iestāžu efektīvas darbības nodrošināšanas.</t>
  </si>
  <si>
    <t>Atkritumu šķirošanas (BNA, tekstils, vieglais iepakojums, stikls) sistēmas ieviešana un konteineru iegāde</t>
  </si>
  <si>
    <t>Pilna kompleksa atkritumu šķirošanas ieviešana Dobeles novada teritorijā.</t>
  </si>
  <si>
    <t>Atkritumu šķirošanai (BNA, tekstils, vieglais iepakojums, stikls) nepieciešamā transporta iegāde</t>
  </si>
  <si>
    <t>Nodrošināta šķiroto atkritumu pārvadāšana Dobeles novadā.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</si>
  <si>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</si>
  <si>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</si>
  <si>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</si>
  <si>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</si>
  <si>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Teritorijas  ikdienas kopšanai jaunas uzkopšanas mašīnas iegāde</t>
  </si>
  <si>
    <t>Nodrošināti operatīvi un efektīvi sakopšanas darbi un daļēji nodrošināta darba roku aizvietošana.</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</si>
  <si>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</si>
  <si>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</si>
  <si>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</si>
  <si>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</si>
  <si>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</si>
  <si>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</si>
  <si>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U30</t>
  </si>
  <si>
    <t>Pašvaldības zaļās zonas uzturēšanai, kapsētu uzturēšanai un teritoriju ikdienas kopšanai universālās kravas automašīnas ar hidromanipulātoru, āķi un iekārtu ar CNG iegāde</t>
  </si>
  <si>
    <t>U34/U37</t>
  </si>
  <si>
    <t>RV14/RV15</t>
  </si>
  <si>
    <t>SAC "Tērvete"</t>
  </si>
  <si>
    <t>RC "Tērvete"</t>
  </si>
  <si>
    <t>Izveidota kopēja ūdenssaimniecību (sabiedrisko pakalpojumu sniedzēju) datu bāze novadā.</t>
  </si>
  <si>
    <t>Ūdensapgādes un kanalizācijas sistēmas atjaunošana un paplašināšana Bēnes pagastā</t>
  </si>
  <si>
    <t>SAM 13.3.1.</t>
  </si>
  <si>
    <t>SAM 13.3.1. aktivitāte ES fondu investīcijas REACT-EU finansējumam</t>
  </si>
  <si>
    <t>Dobeles pilsētas ūdens atdzelžošanas stacijā "Pīlēni" iegādātas, uzstādītas un ieregulētas atjaunojamos energoresursus (AER) izmantojošo elektroenerģiju ražojošas iekārtas:
1.1. Uzstādīta saules elektrostacija (ar jaudu līdz 30 kW).
1.2. Saražotā elektroenerģija (~21 800 kWh gadā) tiek izmantota  ūdenssaimniecības sabiedrisko pakalpojumu sniegšanā.
1.3. Ogļskābās gāzes (CO2) ekvivalenta emisiju samazinājums ~ 2,4 t/gadā.</t>
  </si>
  <si>
    <t>1.Notekūdeņu attīrīšanas ietaisēm "Krīgeri" (Bērzes pag.) Dobelē iegādātas un uzstādītas atjaunojamos energoresursus (AER) izmantojošo elektroenerģiju ražojošas iekārtas:
1.1. Uzstādīta saules elektrostacija (ar jaudu līdz 55 kW).
1.2. Saražotā elektroenerģija ( ~45 400 kWh gadā) tiek izmantota  ūdenssaimniecības sabiedrisko pakalpojumu sniegšanai.
1.3.0gļskābās gāzes (CO2) ekvivalenta emisiju samazinājums  ~ 5,0 t/gadā.
2. Notekūdeņu attīrīšanas ietaisēm "Krīgeri" energoefektivitātes uzlabošanai nomainīta programmējamās vadības sistēmas.</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</si>
  <si>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</si>
  <si>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</si>
  <si>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</si>
  <si>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 xml:space="preserve">Radošās koprades telpas “Open Lab” pārbūve  </t>
  </si>
  <si>
    <t xml:space="preserve">Paplašināta koprades telpa “Open Lab”, lai nodrošinātu  iekārtu un apmācību procesa optimālu un efektīvu izmantošanu. </t>
  </si>
  <si>
    <t>U26</t>
  </si>
  <si>
    <t>RV10</t>
  </si>
  <si>
    <t>Ēkas, Brīvības iela 7, Dobelē siltināšana</t>
  </si>
  <si>
    <t>Dobeles PII "Spodrītis" infrastruktūras sakārtošana un teritorijas labiekārtošana</t>
  </si>
  <si>
    <t xml:space="preserve">Dobeles PII "Spodrītis" infrastruktūras sakārtošana </t>
  </si>
  <si>
    <t xml:space="preserve">Dobeles PII "Zvaniņš" infrastruktūras sakārtošana </t>
  </si>
  <si>
    <t xml:space="preserve">Dobeles PII "Zvaniņš" infrastruktūras sakārtošana un teritorijas labiekārtošana </t>
  </si>
  <si>
    <t xml:space="preserve">Dobeles PII "Jāņtārpiņš" infrastruktūras sakārtošana </t>
  </si>
  <si>
    <t>Dobeles PII "Valodiņa" infrastruktūras sakārtošana</t>
  </si>
  <si>
    <t>Annenieku pagasta PII "Riekstiņš" infrastruktūras sakārtošana un teritorijas labiekārtošana</t>
  </si>
  <si>
    <t>Dobeles PII "Minkuparks" infrastruktūras sakārtošana</t>
  </si>
  <si>
    <t>Auru PII "Auriņš" palīgēkas remonts</t>
  </si>
  <si>
    <t>Dobeles Valsts ģimnāzijas infrastruktūras sakārtošana</t>
  </si>
  <si>
    <t>Dobeles 1.vidusskolas infrastruktūras sakārtošana</t>
  </si>
  <si>
    <t>Dobeles Amatniecības un vispārizglītojošās vidusskolas ugunsdrošības signalizācijas sakārtošana</t>
  </si>
  <si>
    <t>Dobeles sākumskolas infrastruktūras sakārtošana</t>
  </si>
  <si>
    <t>Dobeles sākumskolas infrastruktūras sakārtošana un teritorijas labiekārtošana</t>
  </si>
  <si>
    <t>Dobeles Mākslas skolas infrastruktūras sakārtošana</t>
  </si>
  <si>
    <t xml:space="preserve">Krimūnu PII "Ābolītis" infrastruktūras sakārtošana </t>
  </si>
  <si>
    <t>Krimūnu PII "Ābolītis" āra nojumes izbūve</t>
  </si>
  <si>
    <t>Lejasstrazdu sākumskolas šķūņa remonts</t>
  </si>
  <si>
    <t>Dobeles pag.</t>
  </si>
  <si>
    <t>Mežinieku pamatskolas infrastruktūras sakārtošana</t>
  </si>
  <si>
    <t>Mežinieku pamatskolas sporta zāles infrastruktūras sakārtošana</t>
  </si>
  <si>
    <t>Gardenes pamatskolas infrastruktūras sakārtošana</t>
  </si>
  <si>
    <t>Penkules pamatskolas laukuma bruģēšana</t>
  </si>
  <si>
    <t>Bikstu pamatskolas palīgēkas jumta remonts</t>
  </si>
  <si>
    <t>Bikstu pag.</t>
  </si>
  <si>
    <t>Bikstu pamatskolas jaunas saimniecības ēkas būvniecības projektēšana un ēkas būvniecība</t>
  </si>
  <si>
    <t>Dobeles Sporta skolas sporta zāles ventilācijas izbūves būvprojekta izstrāde</t>
  </si>
  <si>
    <t>Dobeles Sporta skolas sporta zāles ventilācijas izbūve</t>
  </si>
  <si>
    <t>Dobeles Jaunatnes iniciatīvu un veselības centra infrastruktūras sakārtošana Zaļkalnos</t>
  </si>
  <si>
    <t>Dobeles Jaunatnes iniciatīvu un veselības centra ēkas Brīvības ielā 23 Dobelē kāpņu telpas remonts</t>
  </si>
  <si>
    <t>Bērzupes speciālās internātpamatskolas apkures sistēmas izbūve</t>
  </si>
  <si>
    <t>Bērzupes speciālās internātpamatskolas sporta infrastruktūras sakārtošana</t>
  </si>
  <si>
    <t>Augstkalnes pamatskolas infrastruktūras sakārtošana</t>
  </si>
  <si>
    <t>Augstkalnes pamatskolas sporta infrastruktūras sakārtošana</t>
  </si>
  <si>
    <t>Augstkalnes pils (skolas) parka labiekārtošanas projekta izstrāde</t>
  </si>
  <si>
    <t>A.Brigaderes pamatskolas ventilācijas sistēmas izbūve</t>
  </si>
  <si>
    <t>A.Brigaderes pamatskolas ventilācijas sistēmas ierīkošanas projekta izstrāde</t>
  </si>
  <si>
    <t xml:space="preserve">Kondicionieru uzstādīšana Kroņauces PII "Sprīdītis" </t>
  </si>
  <si>
    <t>Auces vidusskolas infrastruktūras sakārtošana</t>
  </si>
  <si>
    <t>Auces vidusskolas sporta infrastruktūras sakārtošana</t>
  </si>
  <si>
    <t>Bēnes pamatskolas dušas telpu remonts</t>
  </si>
  <si>
    <t>Bēnes pamatskolas infrastruktūras sakārtošana</t>
  </si>
  <si>
    <t>Auces PII "Pīlādzītis" infrastruktūras sakārtošana</t>
  </si>
  <si>
    <t>Auces PII "Vecauce" infrastruktūras sakārtošana</t>
  </si>
  <si>
    <t>Bēnes Mūzikas un mākslas skolas infrastruktūras sakārtošana</t>
  </si>
  <si>
    <t>Mūzikas studijas izveide Dobelē Skolas ielā 11</t>
  </si>
  <si>
    <t>Dobeles Mākslas skola</t>
  </si>
  <si>
    <t>Mežinieku pamatsk.</t>
  </si>
  <si>
    <t>Penkules pamatsk.</t>
  </si>
  <si>
    <t>Bikstu pamatsk.</t>
  </si>
  <si>
    <t>PII "Spodrītis"</t>
  </si>
  <si>
    <t>PII "Zvaniņš"</t>
  </si>
  <si>
    <t>PII "Jāņtārpiņš"</t>
  </si>
  <si>
    <t>Augstkalnes pamatsk.</t>
  </si>
  <si>
    <t>A.Brigaderes pamatsk.</t>
  </si>
  <si>
    <t>PII "Ābolītis"</t>
  </si>
  <si>
    <t>PII "Valodiņa"</t>
  </si>
  <si>
    <t>PII "Minkuparks"</t>
  </si>
  <si>
    <t>PII "Riekstiņš"</t>
  </si>
  <si>
    <t>PII "Auriņš"</t>
  </si>
  <si>
    <t>Dobeles sākumskola</t>
  </si>
  <si>
    <t>DVĢ</t>
  </si>
  <si>
    <t>Dobeles 1.vsk.</t>
  </si>
  <si>
    <t>DAVV</t>
  </si>
  <si>
    <t>Gardenes pamatsk.</t>
  </si>
  <si>
    <t>Bērzupes speciālā internātpamatsk.</t>
  </si>
  <si>
    <t>Sporta skola</t>
  </si>
  <si>
    <t>DJIVC</t>
  </si>
  <si>
    <t>Auces vsk.</t>
  </si>
  <si>
    <t>Bēnes pamatsk.</t>
  </si>
  <si>
    <t>PII "Pīlādzītis"</t>
  </si>
  <si>
    <t>PII "Vecauce"</t>
  </si>
  <si>
    <t>PII "Rūķīši"</t>
  </si>
  <si>
    <t>Augstkalnes pag.pārv.</t>
  </si>
  <si>
    <t>Mūzikas skola</t>
  </si>
  <si>
    <t>Bēnes Mūzikas un mākslas skola</t>
  </si>
  <si>
    <t>Dobeles Sporta centra stadiona ēkas infrastruktūras uzlabošana</t>
  </si>
  <si>
    <t>Sporta pārvalde</t>
  </si>
  <si>
    <t>Dobeles Sporta centra stadiona infrastruktūras uzlabošana</t>
  </si>
  <si>
    <t>Bikstu sporta zāles infrastruktūras uzlabošana</t>
  </si>
  <si>
    <t>Dobeles Sporta halles Tērvetes ielā 10 signalizācijas remonts</t>
  </si>
  <si>
    <t>Izbūvētas kāpnes uz 2.stāvu</t>
  </si>
  <si>
    <t>Komunālā nodaļa/Dobeles Sporta centrs</t>
  </si>
  <si>
    <t>Dobeles Sporta centrs</t>
  </si>
  <si>
    <t>Komunālā nodaļa/Bikstu pag.pārv.</t>
  </si>
  <si>
    <t>Kultūras pārvalde</t>
  </si>
  <si>
    <t>Spices ierīkošana Bikstu kultūras nama vajadzībām</t>
  </si>
  <si>
    <t>Bikstu kultūras nama infrastruktūras uzlabošana</t>
  </si>
  <si>
    <t>Krimūnu tautas nama infrastruktūras uzlabošana</t>
  </si>
  <si>
    <t>Dobeles Ķestermeža estrādes remonts</t>
  </si>
  <si>
    <t>Dobeles pilsētas kultūras nama infrastuktūras sakārtošana</t>
  </si>
  <si>
    <t>Dobeles pilsētas kultūras nams</t>
  </si>
  <si>
    <t>Jaunbērzes kultūras nama infrastruktūras uzlabošana</t>
  </si>
  <si>
    <t>Penkules kultūras nama 2.stāva telpu remonts</t>
  </si>
  <si>
    <t>Auces brīvdabas estrādes solu remonts</t>
  </si>
  <si>
    <t>Auces brīvdabas estrādes koka fasādes atjaunošana, solu remonts</t>
  </si>
  <si>
    <t>Auces kultūras nama infrastruktūras uzlabošana</t>
  </si>
  <si>
    <t>Vītiņu tautas nama infrastruktūras uzlabošana</t>
  </si>
  <si>
    <t>Vītiņu brīvdabas estrādes infrastruktūras uzlabošana</t>
  </si>
  <si>
    <t>Īles tautas nama pārbūve</t>
  </si>
  <si>
    <t>Dobeles Novadpētniecības muzeja infrastruktūras sakārtošana</t>
  </si>
  <si>
    <t>Komunālā nodaļa/Dobeles Novadpētniecības muzejs</t>
  </si>
  <si>
    <t>Dobeles Novadpētniecības muzeja lielās zāles remonts</t>
  </si>
  <si>
    <t>Ģimenes atbalsta centra "Lejasstrazdi" apkures sistēmas remonts</t>
  </si>
  <si>
    <t>Sociālais dienests/ĢAC "Lejasstazdi"</t>
  </si>
  <si>
    <t>Ģimenes atbalsta centra "Lejasstrazdi" teritorijas nožogojuma izbūve</t>
  </si>
  <si>
    <t>Sociālais dienests/Grupu dzīvokļi</t>
  </si>
  <si>
    <t>Sociālā dienesta administrācijas ēkas Francmaņa ielā 6 jumta seguma nomaiņa</t>
  </si>
  <si>
    <t>Sociālo pakalpojumu centra Brīvības ielā 11 infrastruktūras sakārtošana</t>
  </si>
  <si>
    <t>Pašvaldības administrācijas ēkas Brīvības ielā 17 infrastruktūras sakārtošana</t>
  </si>
  <si>
    <t>Pašvaldības garāžu infrastruktūras sakārtošana</t>
  </si>
  <si>
    <t>Pašvaldības ēkas Brīvības ielā 7 infrastruktūras sakārtošana</t>
  </si>
  <si>
    <t>Pašvaldības ēkas Uzvaras ielā 4 infrastruktūras sakārtošana</t>
  </si>
  <si>
    <t>Pašvaldības dzīvokļu Bērzes ielā 11-51 un Bērzes ielā 14-8 remonts</t>
  </si>
  <si>
    <t>Ugunsdrošības signalizācijas uzstādīšana Annenieku pagasta administrācijas telpās</t>
  </si>
  <si>
    <t>Annenieku pag.pārv.</t>
  </si>
  <si>
    <t>Auru pagasta pārvaldes telpu remonts</t>
  </si>
  <si>
    <t>Auru pag.pārv.</t>
  </si>
  <si>
    <t>Zibens novedēja izbūve Dobeles pagasta pārvaldes ēkas divos korpusos</t>
  </si>
  <si>
    <t>Dobeles pag.pārv.</t>
  </si>
  <si>
    <t>Jaunbērzes pag.pārvaldes telpu infrastruktūras uzlabošana</t>
  </si>
  <si>
    <t>Jaunbērzes pag.pārv.</t>
  </si>
  <si>
    <t>Naudītes pagasta pārvaldes ēkas ieejas mezgla remonts</t>
  </si>
  <si>
    <t>Naudītes pag.pārv.</t>
  </si>
  <si>
    <t>Penkules pagasta pārvaldes ēkas pagalma labiekārtošana</t>
  </si>
  <si>
    <t>Penkules pag.pārv.</t>
  </si>
  <si>
    <t>Zebrenes brīvdabas estrādes nojumes izbūve</t>
  </si>
  <si>
    <t>Zebrenes pag.</t>
  </si>
  <si>
    <t>Zebrenes pag.pārv.</t>
  </si>
  <si>
    <t>Zebrenes pagasta pārvaldes kāpņu telpas remonts</t>
  </si>
  <si>
    <t>Augstkalnes pagasta pārvaldes ēkas 1.stāva vestibila remonts</t>
  </si>
  <si>
    <t>Auces pilsētas pārvaldes ēkas būvkonstrukciju pastiprināšana un telpu remonts</t>
  </si>
  <si>
    <t>Auces pilsētas pārvaldes ēkas telpu remonts</t>
  </si>
  <si>
    <t>Vītiņu pagasta pārvaldes ēkas infrastruktūras sakārtošana</t>
  </si>
  <si>
    <t>Vītiņu pag.pārv.</t>
  </si>
  <si>
    <t>Pašvaldības dzīvokļu Vītiņu pagastā remonts</t>
  </si>
  <si>
    <t>Bēnes pagasta pārvaldes ēkas infrastruktūras sakārtošana</t>
  </si>
  <si>
    <t>Bēnes pag.pārv.</t>
  </si>
  <si>
    <t>Pašvaldības dzīvokļu Bēnes pagastā remonts</t>
  </si>
  <si>
    <t>Infrastruktūras sakārtošana Bēnes pagastā</t>
  </si>
  <si>
    <t>Lielauces pagasta pārvaldes ēkas fasādes remonts</t>
  </si>
  <si>
    <t>Lielauces pag.pārv.</t>
  </si>
  <si>
    <t>Ukru pagasta feldšerpunkta telpu remonts</t>
  </si>
  <si>
    <t>Ukru pag.</t>
  </si>
  <si>
    <t>Ukru pag.pārv.</t>
  </si>
  <si>
    <t>Ukru pagasta klientu apkalpošanas punkta telpu infrastruktūras uzlabošana</t>
  </si>
  <si>
    <t>Novada teritorijas labiekārtošanas darbi</t>
  </si>
  <si>
    <t>Pagastu pārvaldes</t>
  </si>
  <si>
    <t>Gājēju tiltiņu atjaunošana Dobelē</t>
  </si>
  <si>
    <t>Ielu un objektu norāžu uzstādīšana novadā</t>
  </si>
  <si>
    <t>Rotaļu laukumu labiekārtošana novadā</t>
  </si>
  <si>
    <t>Komunālā nodaļa/Attīstības un plānošanas nodaļa</t>
  </si>
  <si>
    <t>Būvvalde</t>
  </si>
  <si>
    <t>Noslēgts līgums SIA Build Parks. 2022. gadā 57430 EUR</t>
  </si>
  <si>
    <t>Asfaltētas multifuncionālas velotrases projektēšana un izbūve Dobelē J.Čakstes ielā</t>
  </si>
  <si>
    <t>Vērpju kapu zvana torņa atjaunošana</t>
  </si>
  <si>
    <t>Krimūnu pag.pārv.</t>
  </si>
  <si>
    <t>Sporta laukuma ierīkošana Krimūnās</t>
  </si>
  <si>
    <t>Dobeles pilsētas promenādas gājēju ietves nostiprināšana</t>
  </si>
  <si>
    <t>Strītbola laukuma ierīkošana Akācijās</t>
  </si>
  <si>
    <t>Būvprojekta izstrāde Jāņa Čakstes, Atmodas, Uzvaras un Viestura ielām Dobelē</t>
  </si>
  <si>
    <t>Izstrādāts četru Dobeles pilsētas ielu pārbūves būvprojekts, kuru plānots realizēt kārtās.</t>
  </si>
  <si>
    <t>Noslēgts līgums ar SIA Projekts EAE", 2022.gadā 65824 EUR</t>
  </si>
  <si>
    <t>Jāņa Čakstes ielas Dobelē pārbūves 1.kārta</t>
  </si>
  <si>
    <t>Jāņa Čakstes ielas Dobelē pārbūves 2.kārta</t>
  </si>
  <si>
    <t>Ceļa seguma atjaunošana Apguldes ciemā</t>
  </si>
  <si>
    <t>Ceļu seguma atjaunošana Bikstos</t>
  </si>
  <si>
    <t>Bruģa seguma atjaunošana Bēnē</t>
  </si>
  <si>
    <t>Ceļu satiksmes infrastruktūras uzlabošana Ukru pagastā</t>
  </si>
  <si>
    <t>Novada grants seguma ceļu dubultā virsmas apstrāde</t>
  </si>
  <si>
    <t>Lietus kanalizācijas izbūve Krimūnās</t>
  </si>
  <si>
    <t>Auru pag.
Dobeles pag.</t>
  </si>
  <si>
    <t>Auru pag.pārv.
Dobeles pag.pārv.</t>
  </si>
  <si>
    <t>UKT izbūve Miera ielas masīvā Dobelē</t>
  </si>
  <si>
    <t>Ūdens atdzelžošanas iekārtu rekonstrukcija, rezervuāra izbūve Akācijās</t>
  </si>
  <si>
    <t>Saimnieciskās kanalizācijas tīklu izbūve Dobeles pagasta Lejasstrazdos</t>
  </si>
  <si>
    <t xml:space="preserve">Ielu apgaismojuma infrastruktūras uzlabošana </t>
  </si>
  <si>
    <t>Zibensnovedēja ierīkošanai līgums ar SIA "Haski zibens"</t>
  </si>
  <si>
    <t>Lietus ūdens kanalizācijas izbūve PII ēkai "Zvaniņi"</t>
  </si>
  <si>
    <t>PII "Zvaniņi"</t>
  </si>
  <si>
    <t>Kroņauces PII "Sprīdītis" ventilācijas sistēmas sakārtošana</t>
  </si>
  <si>
    <t>Izglītības pārvalde/ Komunālā nodaļa</t>
  </si>
  <si>
    <t>Komunālā nodaļa/ Bikstu pag.pārv.</t>
  </si>
  <si>
    <t>Komunālā nodaļa/ Krimūnu pag.pārv.</t>
  </si>
  <si>
    <t>Komunālā nodaļa/ Dobeles pilsētas kultūras nams</t>
  </si>
  <si>
    <t>Komunālā nodaļa/ Jaunbērzes pag.pārv.</t>
  </si>
  <si>
    <t>Komunālā nodaļa/ Penkules pag.pārv.</t>
  </si>
  <si>
    <t>Īles pag.pārv./ Īles tautas nams</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</si>
  <si>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Ebrima"/>
        <charset val="186"/>
      </rPr>
      <t>s</t>
    </r>
    <r>
      <rPr>
        <sz val="11"/>
        <color theme="1"/>
        <rFont val="Ebrima"/>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</si>
  <si>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t xml:space="preserve">Zebrenes pag.pārvaldes energoefektivitātes paaugstināšana </t>
  </si>
  <si>
    <t>Sociālo pakalpojumu centra Brīvības ielā 11 apsardzes signalizācijas pilnveidošana</t>
  </si>
  <si>
    <t>Sociālais dienests/Sociālo pakalpojumu centrs</t>
  </si>
  <si>
    <t>Būvvalde/Auru pag.pārv.</t>
  </si>
  <si>
    <t>Graustu nojaukšana Auru pagasta Gardenē</t>
  </si>
  <si>
    <t>Grants seguma ielu dubultā virsmas apstrāde Dobelē</t>
  </si>
  <si>
    <t>Gājēju celiņa izbūve Šķibē, Bērzes pagastā</t>
  </si>
  <si>
    <t>Bikstu pag.pārv.</t>
  </si>
  <si>
    <t>Bērzes pag.pārv.</t>
  </si>
  <si>
    <t>Gājēju celiņa izbūve Ukros</t>
  </si>
  <si>
    <t xml:space="preserve">Novada grants seguma ielu dubultā virsmas apstrāde </t>
  </si>
  <si>
    <t>Ielu seguma atjaunošana novada ciemos</t>
  </si>
  <si>
    <t>Gājēju infrastruktūras projektēšana</t>
  </si>
  <si>
    <t xml:space="preserve">Saimnieciskās kanalizācijas tīklu izbūve Kroņaucē, Tērvetes pagastā </t>
  </si>
  <si>
    <t>Auru pagastā projekts īstenots sadarbībā ar ST.
Darbiem Tērvetes pagasta Zelmeņos noslēgts līgums</t>
  </si>
  <si>
    <t>Tehniskā projekta izstrāde "Ainavu" tilta pārbūvei</t>
  </si>
  <si>
    <t>Bēnes pagasta pārvaldes infrastruktūras sakārtošana</t>
  </si>
  <si>
    <t xml:space="preserve">Bēnes PII "Rūķīši"  infrastruktūras sakārtošana </t>
  </si>
  <si>
    <t>Bēnes PII "Rūķīši" infrastruktūras sakārtošana un teritorijas labiekārtošana</t>
  </si>
  <si>
    <t>Apkures sistēmas uzlabošana Bukaišu tautas namā un pagasta pārvaldes ēkā</t>
  </si>
  <si>
    <t>Bukaišu pag.pārv.</t>
  </si>
  <si>
    <t>Ģimenes atbalsta centra "Lejasstrazdi" energoefektivitātes uzlabošana</t>
  </si>
  <si>
    <t>Dobeles Jaunatnes iniciatīvu un veselības centra ēkas Zaļkalnos infrastruktūras sakārtošana</t>
  </si>
  <si>
    <t>Grupu dzīvokļu Uzvaras ielā 50 infrastruktūras uzlabošana un ārtelpas sakārtošana</t>
  </si>
  <si>
    <t>Noslēgts līgums</t>
  </si>
  <si>
    <t>Lietusūdeņu novadīšanas sistēmas izbūve Penkules pagastā</t>
  </si>
  <si>
    <t xml:space="preserve">Saimnieciskās kanalizācijas attīrīšanas iekārtu izbūve Sanatorijas ciemā </t>
  </si>
  <si>
    <t>Komunālā nodaļa /DJIVC, Izglītības pārvalde</t>
  </si>
  <si>
    <t xml:space="preserve">SAC "Tērvete" infrastruktūras attīstība </t>
  </si>
  <si>
    <t>Ventilācijas sistēmas izbūve Auces vidusskolas ēkā</t>
  </si>
  <si>
    <t xml:space="preserve">Ierīkota jauna decentralizētā ventilācijas sistēma Auces vidusskolā 14 mācību klasēm, ieskaitot 1. un 2. kārtas būvprojekta izstrādi, autoruzraudzību, projekta 1. kārtas būvdarbus un būvuzraudzību. </t>
  </si>
  <si>
    <t>13. 04.2021 MK. Not 242 (Augstas gatavības ventilācijas investīciju projekts)</t>
  </si>
  <si>
    <t>Pansijas “Lielauce” pakalpojuma pieejamības un kvalitātes uzlabošana</t>
  </si>
  <si>
    <t xml:space="preserve">Vides pieejamības nodrošināšanas pasākumi pašvaldības Sociālā dienesta Lielauces, Vītiņu, Ukru, Bēnes, Īles klientu apkalpošanas punktos un Bukaišu dienas atbalsta centrā </t>
  </si>
  <si>
    <t xml:space="preserve"> Attīstības un plānošanas nodaļa</t>
  </si>
  <si>
    <t>Auces pilsētas centra Aspazijas laukuma labiekārtošana.</t>
  </si>
  <si>
    <t xml:space="preserve">Labiekārtots Aspazijas laukums, kurš atrodas Auces pilsētas centrā, rekonstruējot tā gājēju celiņus. </t>
  </si>
  <si>
    <t>Uzlabota un paplašināta ūdenssaimniecības un kanalizācijas sistēma Bēnes pagastā.</t>
  </si>
  <si>
    <t>Pašvaldības policija</t>
  </si>
  <si>
    <t xml:space="preserve">Attīstības un plānošanas nodaļa </t>
  </si>
  <si>
    <t>Lielauces, Vītiņu, Ukru, Bēnes, Īles, Bukaišu pag.</t>
  </si>
  <si>
    <t>Sociālais dienests/Auces pilsētas, Lielauces, Bēnes un Augstkalnes pag.pārv.</t>
  </si>
  <si>
    <t xml:space="preserve">Komunālā nodaļa </t>
  </si>
  <si>
    <t>Auces pils.pārv./Auces vsk.</t>
  </si>
  <si>
    <t>Nosiltināta Bēnes pagasta ēka Stacijas ielā 8, uzlabojot ēkas energoefektivitāti.</t>
  </si>
  <si>
    <t>Komunālā nodaļa/PIUAC</t>
  </si>
  <si>
    <t>Auces pils.pārv., Tērvetes pag. pārv.</t>
  </si>
  <si>
    <t>Auces pils.pārv.</t>
  </si>
  <si>
    <t>Tērvetes pag.pārv.</t>
  </si>
  <si>
    <t>Komunālā nodaļa/Dobeles novadpētniecības muzejs/Kultūras pārvalde/Būvvalde</t>
  </si>
  <si>
    <t>Komunālā nodaļa/ Kultūras pārvalde</t>
  </si>
  <si>
    <t>Komunālā nodaļa/ Jaunbērzes pag. pārv.</t>
  </si>
  <si>
    <t>Komunālā nodaļa/ Jaunbērzes pag. pārvalde</t>
  </si>
  <si>
    <t>Sociālais denests/ Zemgales plānošanas reģions</t>
  </si>
  <si>
    <t xml:space="preserve">Augstkalnes pag.pārv. </t>
  </si>
  <si>
    <t>Auces pils.pārv./ Auces kultūras nams</t>
  </si>
  <si>
    <t>Auces pils.pārv., pagastu pārvaldes</t>
  </si>
  <si>
    <t>Auces pils.pārv./ 
Penkules pag.pārv.</t>
  </si>
  <si>
    <t>Lejasstrazdu sākumsk.</t>
  </si>
  <si>
    <t>Vītiņu pag.pārv./ Vītiņu tautas nams</t>
  </si>
  <si>
    <t>Kultūras pārvalde/ Sporta pārvalde/ NVO</t>
  </si>
  <si>
    <t>RC "Tērvete" infrastruktūras uzlabošana</t>
  </si>
  <si>
    <t>RC "Tērvete" jumta konstrukciju pārbūve</t>
  </si>
  <si>
    <t>Augstas gatavības investīciju projekti</t>
  </si>
  <si>
    <t xml:space="preserve">Satiksmes infrastruktūras uzlabošana nokļūšanai uz RC "Tērvete" </t>
  </si>
  <si>
    <t>VTP1; VTP3</t>
  </si>
  <si>
    <t>U2</t>
  </si>
  <si>
    <t>U8</t>
  </si>
  <si>
    <t>U41</t>
  </si>
  <si>
    <t>U16</t>
  </si>
  <si>
    <t>RV13</t>
  </si>
  <si>
    <t>U31</t>
  </si>
  <si>
    <t>RV8</t>
  </si>
  <si>
    <t>Gājēju celiņa izbūve gar valsts autocļu P103 "Dobele-Bauska" no tilta pār Tērvetes upi līdz Krasta ielai</t>
  </si>
  <si>
    <t>Komunālā nodaļa/ Tērvetes pag.pārv.</t>
  </si>
  <si>
    <t>U8/U24</t>
  </si>
  <si>
    <t>RV1/RV9</t>
  </si>
  <si>
    <t>VTP1/VTP3</t>
  </si>
  <si>
    <t>RV11/RV14</t>
  </si>
  <si>
    <t>U27/U34</t>
  </si>
  <si>
    <t>RV1/RV4</t>
  </si>
  <si>
    <t>U1/U10</t>
  </si>
  <si>
    <t>RV1/RV15</t>
  </si>
  <si>
    <t>U1/U38</t>
  </si>
  <si>
    <t>VTP2/VTP3</t>
  </si>
  <si>
    <t>U28/U29</t>
  </si>
  <si>
    <t>Komunālo pakalpojumu pārvaldības digitalizācija novadā</t>
  </si>
  <si>
    <t>Komunālo pakalpojumu sniedzēji</t>
  </si>
  <si>
    <t>Interreg Latvijas-Lietuvas pārrobežu programma 2021.-2027.gadam</t>
  </si>
  <si>
    <t xml:space="preserve">Sabiedrības drošības uzlabošana </t>
  </si>
  <si>
    <t xml:space="preserve">Publisko pakalpojumu pieejamības un kvalitātes uzlabošana </t>
  </si>
  <si>
    <t>U19/U20</t>
  </si>
  <si>
    <t>Administratīvā nodaļa/ Kultūras pārvalde</t>
  </si>
  <si>
    <t>Atkritumu apsaimniekošanas pilnveidošana Auces pilsētā un Tērvetes pagastā</t>
  </si>
  <si>
    <t>Rekreācijas zonu attīstība novadā</t>
  </si>
  <si>
    <t>Auce, Tērvetes pagasts</t>
  </si>
  <si>
    <t>Dobele, Bēnes pag.</t>
  </si>
  <si>
    <t>Realizēta projekta 2.kārta, turpinot labiekārtot rekreācijas zonu pilsētā. Veikti Bērzes upes atveseļošanas pasākumi.</t>
  </si>
  <si>
    <t>Izveidotas un labiekārtotas pastaigu takas Dobeles Ķestermežā gar Bērzes upes abiem krastiem.
Izveidota veselība taka gar Bēnes ezera piekrasti.</t>
  </si>
  <si>
    <t>Mobilās vienības izveide mājas aprūpes pakalpojumu nodrošināšanai</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</si>
  <si>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</si>
  <si>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Tūrisma produktu pilnveidošana un attīstība novada teritorijā</t>
  </si>
  <si>
    <t>Dobele, Tērvetes pag., Īles pag.</t>
  </si>
  <si>
    <t>Tērvetes pag.pārv./ Īles pag.pārv.</t>
  </si>
  <si>
    <t>Projekts Greening/Greenway</t>
  </si>
  <si>
    <t>Pilsētu sadraudzība starp Turciju un ES-II (Twinning for a Green Future) grantu shēma (TTGS-II)</t>
  </si>
  <si>
    <t xml:space="preserve">Galvenais partneris- Balcova pašvaldība Turcijā/ 
Zemgales reģionālā enerģētikas aģentūra 
</t>
  </si>
  <si>
    <t xml:space="preserve">Izmaksas:
1. Projekta galvenā partnera - Balcova pašvaldība (Turcija)-40 000 EUR;
2. Dobeles novada pašvaldība- 30 000 EUR;
3. Zemgales reģionālā enerģētikas aģentūra- 30 000 EUR. 
Plānotais Dobeles novada pašvaldības līdzfinansējums- 10-50% no 30 000 EUR.
</t>
  </si>
  <si>
    <t xml:space="preserve">Projektā plānotas sadarbības, tikšanās, saistītas ar abu valstu pilsētu sadraudzības saišu stiprināšanu attiecībā uz zaļo nākotni, pieredzes apmaiņa, kā arī projekta galvenais mērķis- izstrādāt abu valstu pašvaldībām klimata rīcības planus.
</t>
  </si>
  <si>
    <t>8; 9</t>
  </si>
  <si>
    <t>7; 9</t>
  </si>
  <si>
    <t>7; 8</t>
  </si>
  <si>
    <t>59; 62; 63</t>
  </si>
  <si>
    <t>58; 62; 63</t>
  </si>
  <si>
    <t>58; 59; 63</t>
  </si>
  <si>
    <t>58; 59; 62</t>
  </si>
  <si>
    <t>85; 86</t>
  </si>
  <si>
    <t>97; 98</t>
  </si>
  <si>
    <t>96; 98</t>
  </si>
  <si>
    <t>96; 97</t>
  </si>
  <si>
    <t>151; 152; 173; 174</t>
  </si>
  <si>
    <t>150; 152</t>
  </si>
  <si>
    <t>150; 151</t>
  </si>
  <si>
    <t xml:space="preserve">Gājēju ietves izbūve Penkulē </t>
  </si>
  <si>
    <t>Gājēju ietves izbūve Aucē</t>
  </si>
  <si>
    <t>176; 177</t>
  </si>
  <si>
    <t>83; 203</t>
  </si>
  <si>
    <t>82; 203</t>
  </si>
  <si>
    <t>189; 190; 191</t>
  </si>
  <si>
    <t>188; 190; 191</t>
  </si>
  <si>
    <t>188; 189; 191</t>
  </si>
  <si>
    <t>188; 189; 190</t>
  </si>
  <si>
    <t>Ventilācijas ierīkošana jaunā korpusa aktu zālē - 25000 EUR.
Kondicioniera uzstādīšana jaunā korpusa aktu zālē - 6000 EUR.
Vecā korpusa jumta seguma nomaiņa - 60000 EUR.
Nožogojuma ierīkošana un jaunās teritorijas labiekārtošana - 7300 EUR.</t>
  </si>
  <si>
    <t>Grīdas seguma remonts 5.grupas lodžijā - 8000 EUR.
Kāpņu atjaunošana - 4000 EUR.
2 ārdurvju nomaiņa, uzstādot kodatslēgu - 3000 EUR.
4 āra apgaismojuma stabu nomaiņa - 10000 EUR.
Teritorijas nožogojuma nomaiņa (daļēja) - 45000 EUR.</t>
  </si>
  <si>
    <t>2.-3. grupas un 4.-5.grupas kāpņu telpu remonti - 8000 EUR.
Kosmētiskais remonts 1.grupas telpā, t.sk., durvju un elektroinstalācijas nomaiņa - 15000 EUR.
Ieeju kāpņu remonts pie 1., 6., 7. un 8.grupas, virtuves ieejām - 20000 EUR.</t>
  </si>
  <si>
    <t xml:space="preserve">2.stāva gaiteņa priekštelpas remonts-40000 EUR.
</t>
  </si>
  <si>
    <t>Izbūvēts 100 m skrejceļš.</t>
  </si>
  <si>
    <t>Izstrādāts ventilācijas sistēmas ierīkošanas projekts A.Brigaderes pamatskolai.</t>
  </si>
  <si>
    <t>A.Brigaderes pamatskolā ierīkota ventilācijas sistēma.</t>
  </si>
  <si>
    <t>Uzstādīti kondicionieri Kroņauces PII "Sprīdītis".</t>
  </si>
  <si>
    <t>Izstrādāts ventilācijas sistēmas rekonstrukcijas projekts Kroņauces PII "Sprīdītis"-4000 EUR . 
Veikta ventilācijas sistēmas rekonstrukcija-89200 EUR.</t>
  </si>
  <si>
    <t>Izbūvēta āra nojume PII vajadzībām.</t>
  </si>
  <si>
    <t>Bruģa ieklāšana pie ēkas galvenās ieejas-3000 EUR.
2.stāva putupolistirola griestu nomaiņa-30000 EUR.
PII telpu remontdarbi-4000 EUR.</t>
  </si>
  <si>
    <t>Veikts trauku mazgājamās telpas remonts.</t>
  </si>
  <si>
    <t>Siltummezgla pārbūve-40000 EUR.
Siltummezgla projektēšana un remonts-3000 EUR.
Ēkas fasādes un ieeju kāpņu remonts, saimniecības ēkas remonts-10000 EUR.</t>
  </si>
  <si>
    <t>Veikts PII palīgēkas remonts-55000 EUR.
Nomainīts grīdas segums 2.stāva gaitenim-4000 EUR.</t>
  </si>
  <si>
    <t>Apkures izbūve atsevišķās pagrabstāva telpās-4000 EUR.
Ieejas vārtu no Zaļās ielas nomaiņa-6400 EUR.
Kabinetu remonts-6400 EUR.</t>
  </si>
  <si>
    <t>Ārējo ugunsdzēsības kāpņu izbūve dabaszinātņu mācību ēkai.</t>
  </si>
  <si>
    <t>Administrācijas telpu remonts.</t>
  </si>
  <si>
    <t>Klašu grīdu remonts (flīzēšana)-10000 EUR.
Bibliotēkas remonts-27000 EUR.
Apkures cauruļu nomaiņa peldbaseina zālē-14000 EUR.</t>
  </si>
  <si>
    <t>Veikta ugunsdrošības signalizācijas apvienošana.</t>
  </si>
  <si>
    <t>Klašu ventilācijas projektēšana-6000 EUR.
Divu kāpņu telpu remonts-22000 EUR.
Neizmantojamo WC telpu remonts-25000 EUR.
Apkures sistēmas nomaiņa-60000 EUR.</t>
  </si>
  <si>
    <t>Veikts Lejasstrazdu sākumskolas šķūņa remonts.</t>
  </si>
  <si>
    <t xml:space="preserve">Sporta zāles grīdas remontdarbi-6200 EUR.
Sporta zāles fasādes sienas apmetuma remonts-5800 EUR. </t>
  </si>
  <si>
    <t>Veikts Bikstu pamatskolas palīgēkas jumta remonts.</t>
  </si>
  <si>
    <t>Veikta jaunas saimniecības ēkas pie Bikstu pamatskolas būvniecības projekta izstrāde un būvniecība.</t>
  </si>
  <si>
    <t xml:space="preserve">Apkures sistēmas sakārtošanai veikta projektēšana un apkures sistēmas izbūve (granulu vai gāzes apkures katls). </t>
  </si>
  <si>
    <t>Veikta skolas basketbola laukuma bruģēšana.</t>
  </si>
  <si>
    <t>Izstrādāts būvprojekts Dobeles Sporta skolas sporta zāles ventilācijas izbūvei.</t>
  </si>
  <si>
    <t>Izbūvēta Dobeles Sporta skolas sporta zāles ventilācija.</t>
  </si>
  <si>
    <t xml:space="preserve">
Durvju uzstādīšana no pagraba uz trepju telpu.</t>
  </si>
  <si>
    <t>Vecās ēkas demontāža-14000 EUR.
Uzbūvēts malkas šķūnis Zaļkalnos-11000 EUR.</t>
  </si>
  <si>
    <t>Veikts kāpņu telpas remonts DJIVC telpās Brīvības ielā 23 Dobelē.</t>
  </si>
  <si>
    <t>4 kabinetu un katlu mājas remonts-30000 EUR.</t>
  </si>
  <si>
    <t>Sporta laukuma un āra trenažieru remonts.</t>
  </si>
  <si>
    <t>Izremontētas dušas telpas Bēnes pamatskolā.</t>
  </si>
  <si>
    <t>Skolas sporta zāles kosmētiskais remonts un zāles grīdas remonts.</t>
  </si>
  <si>
    <t>Kāpņu telpas remontdarbi-10000 EUR.
Saimniecības ēkas fasādes un vārtu remonts-7000 EUR.
Veikti divu grupu telpu remontdarbi-43000 EUR.</t>
  </si>
  <si>
    <t>Uzlabota PII "Vecauce" ēkas energoefektivitāte-208500 EUR.
Divu grupu telpās nomainīts linoleja grīdas segums-8400 EUR.</t>
  </si>
  <si>
    <t>PII "Rūķīši" izbūvēti un saremontēti 2 ieejas lieveņi-6000 EUR.
PII saimnieciskās zonas laukuma asfaltēšana-14100 EUR.</t>
  </si>
  <si>
    <t>Izstrādāts projekts parka labiekārtošanai.</t>
  </si>
  <si>
    <t>Nobruģēts laukums pie Penkules pamatskolas.</t>
  </si>
  <si>
    <t>Izbūvēta lietus ūdens kanalizācija PII "Zvaniņi" Augstkalnē.</t>
  </si>
  <si>
    <t>Veikti ēkas remontdarbi, izveidota mūzikas ierakstu studija Mūzikas skolas vajadzībām.</t>
  </si>
  <si>
    <t>Bungu mājas terases atjaunošana, gleznošanas kabineta, 2.stāva uzgaidāmās telpas kosmētiskais remonts-7800 EUR.
Ēkas siltināšana-56100 EUR.</t>
  </si>
  <si>
    <t>Stadiona ēkas Tērvetes ielā 1 dušu un ģērbtuves remonts-20000 EUR.
Ēkas jumta remonts-10000 EUR.</t>
  </si>
  <si>
    <t>Stadiona centrālās tribīnes (atjaunotas solu pamatnes un soli) atjaunošana-18000 EUR.
Stadiona nožogojuma atjaunošana-9500 EUR.</t>
  </si>
  <si>
    <t>Veikts Dobeles Sporta halles signalizācijas remonts.</t>
  </si>
  <si>
    <t>Veikta Dobeles stadiona pārbūves 2.kārta izbūvējot multifunkcionālu sportošanas laukumu.</t>
  </si>
  <si>
    <t>Veikta Dobeles stadiona pārbūves 3.kārta, atjaunots ledus laukums stadiona teritorijā.</t>
  </si>
  <si>
    <t>Ierīkota spice ūdens nodrošināšanai Bikstu kultūras namā.</t>
  </si>
  <si>
    <t>Veikts kultūras nama garderobes, kāpņu un kāpņu telpas remonts.</t>
  </si>
  <si>
    <t>Veikts tautas nama 1. un 2.stāva koridora remonts.</t>
  </si>
  <si>
    <t>Tautas nama zāles remonts-16100 EUR.
Skursteņa apšūšana uz jumta-5500 EUR.
Ventilācijas ierīkošana bibliotēkas telpās-3000 EUR.</t>
  </si>
  <si>
    <t>Veikts Ķestermeža estrādes remonts.</t>
  </si>
  <si>
    <t>Veikta kultūras nama garāžu durvju krāsošana-1600 EUR.
Ķestermeža estrādes remonts-8000 EUR.</t>
  </si>
  <si>
    <t>Priekštelpas durvju ar stikla sienu nomaiņa-4200 EUR.
Kabinetu remonti-3000 EUR.
Izstāžu zāles 2.stāvā remonts-5600 EUR.
Zemskatuves telpas remonts un kāpņu atjaunošana-19300 EUR.
Veikts parketa grīdas remonts kultūras nama zālē un priekštelpā-3600 EUR.</t>
  </si>
  <si>
    <t>Veikts Auces brīvdabas estrādes solu remonts.</t>
  </si>
  <si>
    <t>Atjaunota brīvdabas estrādes koka fasāde, veikts solu remonts.</t>
  </si>
  <si>
    <t>1. un 2.stāva hallles, kāpņu telpas, izstāžu zāles kosmētiskais remonts.</t>
  </si>
  <si>
    <t>Telpu kosmētiskais remonts-670 EUR.
Bēniņu siltināšana ar beramo vati-5000 EUR.
Sniega barjeru montāža-3000 EUR.</t>
  </si>
  <si>
    <t>Estrādes asfalta segums daļēji nomainīts pret bruģa segumu.</t>
  </si>
  <si>
    <t>Veikta Īles tautas nama pārbūve.</t>
  </si>
  <si>
    <t>Uzbūvēta brīvdabas estrādes nojume.</t>
  </si>
  <si>
    <t xml:space="preserve">Veikta radiatoru un termoregulatoru nomaiņa un uzstādīšana muzeja krājumu telpās. </t>
  </si>
  <si>
    <t>Veikts remonts Dobeles Novadpētniecības muzeja lielajā zālē.</t>
  </si>
  <si>
    <t>Veikts kultūras nama 2.stāva telpu remonts.</t>
  </si>
  <si>
    <t>Uzstādīts kāpņu pacēlājs personām ar kustību traucējumiem, izremontēti ģimenes ārstu kabineti un WC atbilstoši vides pieejamības prasībām.</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</si>
  <si>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</si>
  <si>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11 un Brīvības ielā 11A Dobelē.</t>
  </si>
  <si>
    <t>Izbūvēts labiekārtots laukums ar vides objektu.</t>
  </si>
  <si>
    <t>Veikts apkures sistēmas remonts ĢAC "Lajasstrazdi".</t>
  </si>
  <si>
    <t>Veikta ĢAC ēkas energoefektivitātes uzlabošana.</t>
  </si>
  <si>
    <t>Izbūvēts ĢAC "Lejasstrazdi" teritorijas nožogojums.</t>
  </si>
  <si>
    <t>Uzbūvēta āra terase Grupu dzīvokļu klientiem-20000 EUR.
Veikts Grupu dzīvokļu 1.stāva istabu remonts-8000 EUR.</t>
  </si>
  <si>
    <t>Nomainīts jumta segums pašvaldības ēkai Francmaņa ielā 6.</t>
  </si>
  <si>
    <t xml:space="preserve">Zibensnovedēja ierīkošana-13904 EUR.
Radiatoru nomaiņa (18 gab.) zālē, gaitenī un krīzes centrā-4000 EUR.
Ēkas jumta seguma nomaiņa-16000 EUR. </t>
  </si>
  <si>
    <t>Ierīkota apsardzes signalizācija ēkas pagrabstāvā.</t>
  </si>
  <si>
    <t>Veļas telpas modernizācija, iekārtu un aprīkojuma attīstība-100000 EUR.
Ziemas dārza, relaksācijas un vingrošanas telpu atjaunošana-50000 EUR.</t>
  </si>
  <si>
    <t>Atbilstoši iedalītajam finansējumam katru gadu tiek atjaunotas vai ierīkotas jaunas istabiņas pansijas "Lielauce" iemītniekiem.</t>
  </si>
  <si>
    <t>Nodrošināta vides pieejamība personām ar funkcionāliem traucējumiem (vizuālās informācijas uzlabojumi, kāpņu pacēlāju vai pandusu ierīkošana, automātisko durvju uzstādīšana u.c.).</t>
  </si>
  <si>
    <t>Veikts 4.stāva kabinetu remonts.</t>
  </si>
  <si>
    <t>Ruberoīda jumta seguma ieklāšana.</t>
  </si>
  <si>
    <t>Izremontētas telpas Uzvaras ielā, pielāgojot tās pašvaldības bāriņtiesas vajadzībām.</t>
  </si>
  <si>
    <t>Izremontēti pašvaldības dzīvokļi.</t>
  </si>
  <si>
    <t>Pagasta pārvaldes telpu griestu remonts-1500 EUR.</t>
  </si>
  <si>
    <t>Sakārtota lietusūdeņu novadīšana pie Penkules pagasta kultūras nama.</t>
  </si>
  <si>
    <t>Veikta pagasta pārvaldes āra pagalma labiekārtošana.</t>
  </si>
  <si>
    <t>Izstrādāts tehniskais projekta "Ainavu" tilta pārbūvei Augstkalnes pagastā.</t>
  </si>
  <si>
    <t>Veikts remonts pagasta pārvaldes ēkas "Virsaiši" 1.stāva vestibila remonts.</t>
  </si>
  <si>
    <t>Veikta Auces pilsētas pārvaldes administrācijas ēkas būvkonstrukciju pastiprināšana un telpu remonts.</t>
  </si>
  <si>
    <t>Veikts Auces pilsētas pārvaldes administrācijas ēkas telpu remonts.</t>
  </si>
  <si>
    <t>Veikti Vītiņu pagasta pārvaldes telpu remontdarbi, siltumapgādes renovācija, apkures katla nomaiņa.</t>
  </si>
  <si>
    <t>Izremontēti pašvaldības dzīvokļi Vītiņu pagastā.</t>
  </si>
  <si>
    <t>Veikts Bēnes pagasta pārvaldes āra trepju remonts-5000 EUR.
Veikts telpu remonts-10000 EUR.</t>
  </si>
  <si>
    <t>Izremontēti pašvaldības dzīvokļi Bēnes pagastā.</t>
  </si>
  <si>
    <t>Veikts pag.pārvaldes ēkas fasādes remonts.</t>
  </si>
  <si>
    <t>Turpināti pag.pārvaldes ēkas fasādes remonta darbi.</t>
  </si>
  <si>
    <t>Izremontētas Ukru feldšerpunkta telpas.</t>
  </si>
  <si>
    <t>Veikti KAP telpu remontdarbi, nomainīts grīdas segums.</t>
  </si>
  <si>
    <t>Uzstādīta ugunsdrošības signalizācija Annenieku pagasta administrācijas telpās Kaķeniekos.</t>
  </si>
  <si>
    <t>Veikts pagasta pārvaldes telpu remonts.</t>
  </si>
  <si>
    <t>Veikts Naudītes pagasta pārvaldes ēkas ieejas mezgla remonts.</t>
  </si>
  <si>
    <t>Izstrādāta apliecinājuma karte Zebrenes pag.pārvaldes siltināšanas darbiem.</t>
  </si>
  <si>
    <t>Izremontēta Zebrenes pagasta pārvaldes kāpņu telpa.</t>
  </si>
  <si>
    <t>Nomainīti malkas apkures katli pret automatizētiem granulu apkures katliem.</t>
  </si>
  <si>
    <t>Atjaunoti gājēju tiltiņi, t.sk. pie Ķestermeža estrādes, Dobelē.</t>
  </si>
  <si>
    <t>Izbūvēta Pamptreks velotrase Dobelē J.Čakstes ielā.</t>
  </si>
  <si>
    <t xml:space="preserve">Nojaukti pašvaldībai piederoši grausti Gardenē. </t>
  </si>
  <si>
    <t>Uzstādītas ielu un objektu norādes novadā.</t>
  </si>
  <si>
    <t>Atjaunots kapu zvana tornis.</t>
  </si>
  <si>
    <t>Ierīkots sporta laukumu Krimūnu pagasta Krimūnu ciemā.</t>
  </si>
  <si>
    <t>Ierīkots strītbola laukums Krimūnu pagasta Akāciju ciemā.</t>
  </si>
  <si>
    <t>Nostiprināta promenādes gājēju ietve.</t>
  </si>
  <si>
    <t>Veikta Baznīcas ielas (posmā no Brīvības ielas līdz Baznīcas ielai Nr.12)  seguma atjaunošana, nodrošinot autobraucējiem drošu un kvalitatīvu pārvietošanos.</t>
  </si>
  <si>
    <t>Realizēta Jāņa Čakstes ielas pārbūves 1.kārta.</t>
  </si>
  <si>
    <t>Realizēta Jāņa Čakstes ielas pārbūves 2.kārta.</t>
  </si>
  <si>
    <t>Atjaunots Skolas ielas Auru pagastā segums, nodrošinot autobraucējiem drošu un kvalitatīvu pārvietošanos.</t>
  </si>
  <si>
    <t>Veikta grants seguma ielu dubultā virsmas apstrāde, ieskaitot aku pacelšanu Dobelē.</t>
  </si>
  <si>
    <t>Atjaunots ceļa segums Naudītes pagasta Apguldes ciemā.</t>
  </si>
  <si>
    <t>Atjaunoti Bikstu pagasta ceļu segumi.</t>
  </si>
  <si>
    <t>Izbūvēts gājēju celiņš Bērzes pag. Šķibes ciemā.</t>
  </si>
  <si>
    <t>Bruģa seguma atjaunošana T.Celma, Stacijas un Pasta ielā.</t>
  </si>
  <si>
    <t>Stāvlaukuma ierīkošana pie "Stariņiem".</t>
  </si>
  <si>
    <t>Izbūvēts bruģēts celiņš līdz Ukru estrādei.</t>
  </si>
  <si>
    <t>Veikta grants seguma ielu dubultā virsmas apstrāde:
Bēnes pag. Bēnes ciemā-85000 EUR
Dobeles pag. Aizstrautniekos un Lejasstrazdos-50000 EUR
Dobeles pilsētā (ar aku pacelšanu) -300000 EUR
Vītiņu pagastā-16000 EUR
Tērvetes pagastā-27400 EUR.</t>
  </si>
  <si>
    <t>Veikta grants seguma ceļu dubultā virsmas apstrāde:
Īles pagastā-10000 EUR
Lielauces pagastā-17300 EUR.</t>
  </si>
  <si>
    <t>Veikta novada ciemu ielu seguma atjaunošana:
Jaunbērzē-50000 EUR
Krimūnu pag. Ceriņos-64000 EUR
Penkulē-42500 EUR
Zebrenē-25000 EUR.</t>
  </si>
  <si>
    <t>Krimūnu pag. skolas ēkai izbūvēta lietus kanalizācija.</t>
  </si>
  <si>
    <t>Meliorācijas sistēmu atjaunošana Auru pagastā-5000 EUR.
Meliorācijas sistēju atjaunošana Dobeles pagastā-10000 EUR.</t>
  </si>
  <si>
    <t>Dobelē Mieras ielas masīvā izbūvēti ūdensvada un saimnieciskās kanalizācijas tīkli.</t>
  </si>
  <si>
    <t>Rekonstruētas ūdens atdzelžošanas iekārtas, izbūvēts rezervuārs Krimūnu pagasta Akācijās.</t>
  </si>
  <si>
    <t>Dobeles pagasta Lejasstrazdos izbūvēti saimnieciskās kanalizācijas tīkli.</t>
  </si>
  <si>
    <t>Tērvetes pagasta Sanatorijas ciemā izbūvētas saimnieciskās kanalizācijas attīrīšanas iekārtas.</t>
  </si>
  <si>
    <t>Saimnieciskās kanalizācijas tīklu izbūve Kroņaucē, Tērvetes pagastā.</t>
  </si>
  <si>
    <t>Izstrādāti projekti gājēju ietves izbūvei:
Penkulē-7500 EUR
Aucē Jelgavas ielā-5000 EUR.</t>
  </si>
  <si>
    <t>Izbūvēta gājēju ietve Penkulē.</t>
  </si>
  <si>
    <t>Izbūvēta gājēju ietve Aucē Jelgavas ielā.</t>
  </si>
  <si>
    <t>Izbūvēts gājēju celiņš (370 m) Tērvetes pagastā gar autoceļu P103 no tilta pār Tērvetes upi līdz Krasta ielai.</t>
  </si>
  <si>
    <t>Pārbūvēta O.Kalpaka iela Aucē.</t>
  </si>
  <si>
    <t>Ielu apgaismojuma izbūve:
Bikstu pag. Bikstos-10100 EUR
Dobelē pie Mākslas skolas papildus apgaismojums-5000 EUR
Krimūnu pag. Akācijās papildus ielu apgaismojums-3283 EUR
Auru pagasta Auru ciemā-58470 EUR
Ielu apgaismojuma izbūve gar P95 Tērvetes pagasta Zelmeņos-36000 EUR
Izstrādāts Zebrenes ciema ielu apgaismojuma izbūves projekts-4000 EUR.</t>
  </si>
  <si>
    <t>Ielu apgaismojuma pārbūve:
Meža prospektā Dobelē-21400 EUR
Kr.Barona ielā Dobelē-19300 EUR
Dainu ielā Dobelē-9000 EUR
Ielu apgaismojuma izbūve:
Aizstrautniekos Dobeles pag.-10000 EUR
Apguldē, Naudītes pag.-26800 EUR
Zebrenē-18500 EUR.</t>
  </si>
  <si>
    <t>Zaļās teritorijas (blakus Auces veloparkam) starp dzelzceļu un Auces vidusskolu labiekārtošana (celiņu ierīkošana, soliņu uzstādīšana, apgaismojuma izbūve).</t>
  </si>
  <si>
    <t>Veikta Tērvetes viduslaiku pilsdrupu konservācija un labiekārtota apkārtne.</t>
  </si>
  <si>
    <t>Veikta bojātā jumta konstrukciju pārbūve RC "Tērvete" ēkai.</t>
  </si>
  <si>
    <t>Atjaunota piebraucamā ceļa (pašvaldības ceļš Te37) virsma, izbūvēts gājēju celiņš gar piebraucamoo ceļu, pārbūvēts stāvlaukums RC "Tērvete".</t>
  </si>
  <si>
    <t>Pieaugušo izglītības nodrošināšanai iegādāta atbilstoša IT programma un tehnika.</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</si>
  <si>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</si>
  <si>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</si>
  <si>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</si>
  <si>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 xml:space="preserve">Sadarbībā ar pierobežas pilsētu Akmenes un Žagares (Lietuva) pašvaldības policiju turpināt attīstīt sabiedrības drošības jautājumus, uzstādīt novērošanas kameras un veidot uzraudzības sistēmu visā novada teritorijā. </t>
  </si>
  <si>
    <t>Uzlabota publisko pakalpojumu pieejamība un kvalitāte novada attālākajās administratīvajās vienībās. Nodrošinātas apmācības, stiprinot bibliotēku un pagasta pārvalžu darbinieku kapacitāti. Iegādāts tehniskais nodrošinājums.</t>
  </si>
  <si>
    <r>
      <t>Sabiedrību izglītojošā vides centra izveide  Stacijas ielā 5, Dobelē</t>
    </r>
    <r>
      <rPr>
        <i/>
        <sz val="11"/>
        <color rgb="FF000000"/>
        <rFont val="Ebrima"/>
        <charset val="186"/>
      </rPr>
      <t xml:space="preserve"> </t>
    </r>
    <r>
      <rPr>
        <sz val="11"/>
        <color rgb="FF000000"/>
        <rFont val="Ebrima"/>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</si>
  <si>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color rgb="FF000000"/>
        <rFont val="Ebrima"/>
        <charset val="186"/>
      </rPr>
      <t xml:space="preserve">ūdens resursu izmantošana, aprite, notekūdeņi u.t.) </t>
    </r>
    <r>
      <rPr>
        <sz val="11"/>
        <color rgb="FF000000"/>
        <rFont val="Ebrima"/>
        <charset val="186"/>
      </rPr>
      <t xml:space="preserve">izglītojošo  semināru organizēšanai.                                                                                                    2.posms Vēsturiskās ekspozījas (ūdens ieguve, ūdensapgāde u.tt. novadā) izveide, uzturēšana 3.posms  Skolēnu, studentu un ekskursantu grupu apmeklējumu organizēšana.   </t>
    </r>
  </si>
  <si>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</si>
  <si>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O. Kalpaka ielas Aucē pārbūve</t>
  </si>
  <si>
    <t>Veikti energoefektivitātes pasākumi SAC "Tērvete" ēkai.</t>
  </si>
  <si>
    <t xml:space="preserve">Pilnībā / daļēji atjaunota RC "Tērvete" ēkas fasāde. </t>
  </si>
  <si>
    <t xml:space="preserve">RC "Tērvete" ēkas fasādes atjaunošana </t>
  </si>
  <si>
    <t>Modernizēta apkures sistēma un inženiertīkli- 800000 EUR.
Ūdensdziedniecības nodaļas attīstība-200000 EUR.
Klientu istabiņu modernizācija (ikgadēja)-70000 EUR.
Palīgēku-šķūņa un lapenes-atjaunošana-50000 EUR.</t>
  </si>
  <si>
    <t xml:space="preserve">Labiekārtota Dobeles Livonijas ordeņa pils kompleksa teritorija uzņēmējdarbības attīstīšanai amatniecības jomā. 
Izbūvēti 2 gājēju tiltiņi.
Izbūvēta elektrība uz Tēvetes viduslaiku pilsdrupām, nodrošinot apgaismojumu teritorijā un uzlabojot pasākumu rīkošanas iespējas.
Labiekārtota Spārnu pilskalna teritorija. </t>
  </si>
  <si>
    <t>Finansējums valsts kultūras pieminekļiem</t>
  </si>
  <si>
    <t>SAM 4.2.2.</t>
  </si>
  <si>
    <t>Ieguldījums SIA "DOBELES ŪDENS" pamatkapitālā</t>
  </si>
  <si>
    <t>Līgums ar SIA "MD Būvnieks" par bijušās skolas ēkas 3.stāva telpas pārbūvētas un pielāgotas PII vajadzībām-9025 EUR.</t>
  </si>
  <si>
    <t>Rotaļu iekārtu un āra trenažieru piegāde un uzstādīšana četros Dobeles novada pagastos</t>
  </si>
  <si>
    <t>RV2/RV4</t>
  </si>
  <si>
    <t>U10/U7</t>
  </si>
  <si>
    <t>Uzstādīti āra trenažieri Auru pagasta Auru un Ķirpēnu ciemā, Annenieku pagasta Kaķenieku ciemā un Zebrenes pagastā. Uzstādītas rotaļu iekārtas Auru pagasta Gardenes ciemā, Dobeles pagasta Lejasstrazdu ciemā un Annenieku pagasta Annenieku ciemā</t>
  </si>
  <si>
    <t xml:space="preserve">Rotaļu un aktīvās atpūtas iespēju pilnveidošana Dobeles novadā </t>
  </si>
  <si>
    <t>Augstkalnes pagasta kopienas aktivitāšu centra “Domu nams” izveide</t>
  </si>
  <si>
    <t xml:space="preserve">Izveidots aktivitāšu centrs "Domu nams", sakārtota infrastruktūra dažādām iedzīvotāju interešu grupām, rodot iespēju interesanti un saturīgi pavadīt brīvo laiku </t>
  </si>
  <si>
    <t>Uzstādīti rotaļu laukumu aprīkojuma elementi Aucē, Vītiņos, Bēnē, Ukros un Lielaucē.</t>
  </si>
  <si>
    <t>IZPILDE (EUR)</t>
  </si>
  <si>
    <t xml:space="preserve">Jaunā korpusa jumta labošana.
Veramu logu ierīkošana jaunā korpusa aktu zālē.
Ventilācijas siltummaiņa nomaiņa jaunā korpusa aktu zālē.
</t>
  </si>
  <si>
    <t>PII 3. korpusa jumta seguma nomaiņa.
Zibens novedēja visai ēkai uzstādīšana.</t>
  </si>
  <si>
    <t>Pabeigts</t>
  </si>
  <si>
    <t xml:space="preserve">2.-3. grupas un 4.-5.grupas garderobju remonti.
Ugunsdrošo divviru durvju uzstādīšana 2 kāpņu telpās.
</t>
  </si>
  <si>
    <t xml:space="preserve">Vējtvera restaurācija (saskaņā ar restaurācijas projektu).
</t>
  </si>
  <si>
    <t>Krimūnu pag. bijušās skolas ēkas 3.stāva telpas pārbūvētas un pielāgotas PII vajadzībām.
Virtuves kanalizācijas remonts, tauku atdalītāja uzstādīšana.
Ugunsdrošības signalizācijas ierīkošana PII jaunajās telpās.</t>
  </si>
  <si>
    <t>LED apgaismojuma lampu uzstādīšana 2 grupās.
Āra rotaļlaukumu bojāto elementu nomaiņa.</t>
  </si>
  <si>
    <t>Uzstādītas jumta sniega barjera.</t>
  </si>
  <si>
    <t>Zviedru sienas izbūve sporta zālēR.
Kabinetu remonts.</t>
  </si>
  <si>
    <t>Sporta zāles grīdas pulēšana un lakošana.</t>
  </si>
  <si>
    <t xml:space="preserve">Skolas virtuves remonts.
Datorklases remonts.
Jaunas automātiskās vadības un sūkņa uzstādīšana apkures katlam. </t>
  </si>
  <si>
    <t>Bērnudārza grupu WC telpu remonts.</t>
  </si>
  <si>
    <t>Izpildes summas norādītas par 2022. gadu</t>
  </si>
  <si>
    <t>Ir izsludināts iepirkums par 1.stāva koridora grīdas seguma nomaiņu</t>
  </si>
  <si>
    <t>Pagraba elektroinstalācijas remonts.
Sniega barjeru uzstādīšana nojumēm.</t>
  </si>
  <si>
    <t>2.stāva WC remonts.
Durvju nomaiņa.
Mazās zāles grīdas remonts.</t>
  </si>
  <si>
    <t>10.garāžas remonts</t>
  </si>
  <si>
    <t>Elektroinstalācijas defektu novēršana</t>
  </si>
  <si>
    <t>Uzstādīti zibens novedēji Dobeles pag.pārv. ēkai.</t>
  </si>
  <si>
    <t>Jauns apkures katls ar apsaisti.
Bijušo pasta telpu remonts.</t>
  </si>
  <si>
    <t>Apkures katla nomaiņa.
WC telpu remonts.</t>
  </si>
  <si>
    <t>Autobusu pieturas remonts.
Ieejas nojume Stacijas ielā 8.</t>
  </si>
  <si>
    <t>Lielā talka 2022.
Dažādi novada labiekārtošanas darbi (galdi, soli, afišu stabi un citi, t.sk. vandālisma seku novēršanas darbi).</t>
  </si>
  <si>
    <t>Standartiem neatbilstošu rotaļu iekārtu nomaiņa Dobelē.
Rotaļu laukuma iekārtu atjaunošana Bukaišu pagastā.
Rotaļu laukumu iekārtu atjaunošana Zelmeņos un Labrenčos Tērvetes pagastā. 
Rotaļu laukuma iekārtu sertifikācija un atjaunošana Aucē.</t>
  </si>
  <si>
    <t>Valsts aizdevums prioritāriem projektiem</t>
  </si>
  <si>
    <t>2022. gada izpildes summa</t>
  </si>
  <si>
    <t>Investīciju projekts Covid-19 izraisītās krīzes seku mazināšanai un novēršanai</t>
  </si>
  <si>
    <t>Veikta grants seguma ielu dubultā virsmas apstrāde:
Annenieku pag. Keķenieku ciemā.
Bērzes pag. Miltiņu ciemā.
Auces pilsētā.
Vītiņu pagastā.
Bukaišu pagastā.
Bēnes pag. Bēnes ciemā.
Dobeles pag. Aizstrautniekos un Lejasstrazdos.</t>
  </si>
  <si>
    <t>Meliorācijas sistēmu atjaunošana Annenieku pagastā (virszemes noteces novadsistēmas izbūve Upes ielā un Dārza ielā Kaķeniekos).                                
Meliorācijas sistēmu atjaunošana / remonts Zemnieku dārzu masīvā Auru pagastā un novadgrāvja rekonstrukcija gar pašvaldības autoceļu Nr.8431 Penkules pagastā/</t>
  </si>
  <si>
    <t>Annenieku pag.pārv.
Auru pag.pārv.
Penkules pag.pārv.</t>
  </si>
  <si>
    <t>Valsts aizdevumi Covid-19 izraisītās krīzes seku mazināšanai un novēršanai</t>
  </si>
  <si>
    <t>Nav apstiprināts</t>
  </si>
  <si>
    <t>Atlikts, izbūvēts malkas šķūnis</t>
  </si>
  <si>
    <t>plānots 2023. gadā</t>
  </si>
  <si>
    <t>Atlikts</t>
  </si>
  <si>
    <t>Pabeigs 2023. gadā</t>
  </si>
  <si>
    <t>Darbi plānoti 2023. gadā</t>
  </si>
  <si>
    <t xml:space="preserve">Projektēšana uzsākta 2022. gadā, darbi plānoti 2023. gadā </t>
  </si>
  <si>
    <t>Plānots 2023. gadā</t>
  </si>
  <si>
    <t>2023.gadā nav plānots</t>
  </si>
  <si>
    <t>2023. gadā, pēc nodošanas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</si>
</sst>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Calibri"/>
      <family val="2"/>
      <scheme val="minor"/>
    </font>
    <font>
      <sz val="11"/>
      <color theme="1"/>
      <name val="Ebrima"/>
      <charset val="186"/>
    </font>
    <font>
      <b/>
      <sz val="11"/>
      <color theme="1"/>
      <name val="Ebrima"/>
      <charset val="186"/>
    </font>
    <font>
      <b/>
      <sz val="16"/>
      <color theme="1"/>
      <name val="Ebrima"/>
      <charset val="186"/>
    </font>
    <font>
      <b/>
      <sz val="11"/>
      <name val="Ebrima"/>
      <charset val="186"/>
    </font>
    <font>
      <sz val="11"/>
      <name val="Ebrima"/>
      <charset val="186"/>
    </font>
    <font>
      <b/>
      <sz val="11"/>
      <color theme="0"/>
      <name val="Calibri"/>
      <family val="2"/>
      <charset val="186"/>
      <scheme val="minor"/>
    </font>
    <font>
      <sz val="11"/>
      <color theme="1"/>
      <name val="Ebrima"/>
      <charset val="186"/>
    </font>
    <font>
      <sz val="10"/>
      <color theme="1"/>
      <name val="Ebrima"/>
      <charset val="186"/>
    </font>
    <font>
      <b/>
      <sz val="11"/>
      <color rgb="FFFF0000"/>
      <name val="Ebrima"/>
      <charset val="186"/>
    </font>
    <font>
      <b/>
      <sz val="11"/>
      <color theme="0"/>
      <name val="Ebrima"/>
      <charset val="186"/>
    </font>
    <font>
      <sz val="11"/>
      <color rgb="FFFF0000"/>
      <name val="Ebrima"/>
      <charset val="186"/>
    </font>
    <font>
      <b/>
      <sz val="11"/>
      <color theme="1"/>
      <name val="Ebrima"/>
      <charset val="186"/>
    </font>
    <font>
      <sz val="11"/>
      <color rgb="FF000000"/>
      <name val="Ebrima"/>
      <charset val="186"/>
    </font>
    <font>
      <i/>
      <sz val="11"/>
      <color rgb="FF000000"/>
      <name val="Ebrima"/>
      <charset val="186"/>
    </font>
    <font>
      <b/>
      <sz val="14"/>
      <color rgb="FF7030A0"/>
      <name val="Ebrima"/>
      <charset val="186"/>
    </font>
    <font>
      <b/>
      <sz val="11"/>
      <color rgb="FF7030A0"/>
      <name val="Ebrima"/>
      <charset val="186"/>
    </font>
    <font>
      <sz val="11"/>
      <color rgb="FF7030A0"/>
      <name val="Ebrima"/>
      <charset val="186"/>
    </font>
    <font>
      <sz val="10"/>
      <color rgb="FF7030A0"/>
      <name val="Ebrima"/>
      <charset val="186"/>
    </font>
    <font>
      <sz val="12"/>
      <color rgb="FF7030A0"/>
      <name val="Ebrima"/>
      <charset val="186"/>
    </font>
    <font>
      <sz val="11"/>
      <color rgb="FF0070C0"/>
      <name val="Ebrima"/>
      <charset val="186"/>
    </font>
  </fonts>
  <fills count="13">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A5A5A5"/>
      </patternFill>
    </fill>
    <fill>
      <patternFill patternType="solid">
        <fgColor theme="3" tint="0.7999816888943144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7" fillId="7" borderId="8" applyNumberFormat="0" applyAlignment="0" applyProtection="0"/>
  </cellStyleXfs>
  <cellXfs count="170">
    <xf numFmtId="0" fontId="0" fillId="0" borderId="0" xfId="0"/>
    <xf numFmtId="0" fontId="2" fillId="0" borderId="0" xfId="0" applyFont="1"/>
    <xf numFmtId="0" fontId="3" fillId="0" borderId="0" xfId="0" applyFont="1" applyAlignment="1">
      <alignment wrapText="1"/>
    </xf>
    <xf numFmtId="0" fontId="2" fillId="0" borderId="0" xfId="0" applyFont="1" applyAlignment="1">
      <alignment wrapText="1"/>
    </xf>
    <xf numFmtId="0" fontId="3" fillId="3" borderId="1" xfId="0" applyFont="1" applyFill="1" applyBorder="1" applyAlignment="1">
      <alignment horizontal="left" vertical="center"/>
    </xf>
    <xf numFmtId="3" fontId="3" fillId="3" borderId="1" xfId="0" applyNumberFormat="1" applyFont="1" applyFill="1" applyBorder="1" applyAlignment="1">
      <alignment horizontal="left" vertical="center"/>
    </xf>
    <xf numFmtId="3" fontId="5" fillId="3" borderId="1" xfId="0" applyNumberFormat="1" applyFont="1" applyFill="1" applyBorder="1" applyAlignment="1">
      <alignment horizontal="left" vertical="center"/>
    </xf>
    <xf numFmtId="3" fontId="2" fillId="0" borderId="0" xfId="0" applyNumberFormat="1" applyFont="1"/>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2" fillId="0" borderId="0" xfId="0" applyFont="1" applyAlignment="1">
      <alignment horizontal="left"/>
    </xf>
    <xf numFmtId="0" fontId="2" fillId="0" borderId="0" xfId="0" applyFont="1" applyAlignment="1">
      <alignment vertical="top" wrapText="1"/>
    </xf>
    <xf numFmtId="0" fontId="10" fillId="0" borderId="0" xfId="0" applyFont="1"/>
    <xf numFmtId="0" fontId="8" fillId="0" borderId="1" xfId="0" applyFont="1" applyBorder="1" applyAlignment="1">
      <alignment horizontal="left" vertical="center"/>
    </xf>
    <xf numFmtId="3" fontId="8" fillId="0" borderId="1" xfId="0" applyNumberFormat="1" applyFont="1" applyBorder="1" applyAlignment="1">
      <alignment horizontal="left" vertical="center"/>
    </xf>
    <xf numFmtId="0" fontId="6" fillId="0" borderId="1" xfId="0" applyFont="1" applyBorder="1" applyAlignment="1">
      <alignment vertical="top" wrapText="1"/>
    </xf>
    <xf numFmtId="3" fontId="8" fillId="0" borderId="1" xfId="0" applyNumberFormat="1" applyFont="1" applyBorder="1" applyAlignment="1">
      <alignment horizontal="left" vertical="top"/>
    </xf>
    <xf numFmtId="0" fontId="8" fillId="0" borderId="5" xfId="0" applyFont="1" applyBorder="1" applyAlignment="1">
      <alignment horizontal="left" vertical="center"/>
    </xf>
    <xf numFmtId="0" fontId="8" fillId="0" borderId="5" xfId="0" applyFont="1" applyBorder="1" applyAlignment="1">
      <alignment horizontal="left" vertical="top"/>
    </xf>
    <xf numFmtId="0" fontId="8" fillId="0" borderId="5" xfId="0" applyFont="1" applyBorder="1" applyAlignment="1">
      <alignment vertical="top" wrapText="1"/>
    </xf>
    <xf numFmtId="0" fontId="8" fillId="0" borderId="1" xfId="0" applyFont="1" applyBorder="1" applyAlignment="1">
      <alignment vertical="top" wrapText="1"/>
    </xf>
    <xf numFmtId="0" fontId="8" fillId="0" borderId="1" xfId="0" applyFont="1" applyBorder="1"/>
    <xf numFmtId="0" fontId="8" fillId="0" borderId="5" xfId="0" applyFont="1" applyBorder="1"/>
    <xf numFmtId="3" fontId="8" fillId="0" borderId="5" xfId="0" applyNumberFormat="1" applyFont="1" applyBorder="1" applyAlignment="1">
      <alignment horizontal="left" vertical="top"/>
    </xf>
    <xf numFmtId="0" fontId="6" fillId="0" borderId="5" xfId="0" applyFont="1" applyBorder="1" applyAlignment="1">
      <alignment vertical="top" wrapText="1"/>
    </xf>
    <xf numFmtId="0" fontId="8" fillId="0" borderId="1" xfId="0" applyFont="1" applyBorder="1" applyAlignment="1">
      <alignment vertical="top"/>
    </xf>
    <xf numFmtId="3" fontId="8" fillId="0" borderId="5" xfId="0" applyNumberFormat="1" applyFont="1" applyBorder="1"/>
    <xf numFmtId="0" fontId="8" fillId="0" borderId="5" xfId="0" applyFont="1" applyBorder="1" applyAlignment="1">
      <alignment vertical="top"/>
    </xf>
    <xf numFmtId="3" fontId="9" fillId="0" borderId="1" xfId="0" applyNumberFormat="1" applyFont="1" applyBorder="1" applyAlignment="1">
      <alignment horizontal="left" vertical="top"/>
    </xf>
    <xf numFmtId="3" fontId="8" fillId="0" borderId="1" xfId="0" applyNumberFormat="1" applyFont="1" applyBorder="1"/>
    <xf numFmtId="0" fontId="8" fillId="0" borderId="1" xfId="0" applyFont="1" applyBorder="1" applyAlignment="1">
      <alignment horizontal="left"/>
    </xf>
    <xf numFmtId="0" fontId="6" fillId="0" borderId="1" xfId="0" applyFont="1" applyBorder="1" applyAlignment="1">
      <alignment horizontal="left" vertical="top" wrapText="1"/>
    </xf>
    <xf numFmtId="0" fontId="6" fillId="0" borderId="1" xfId="0" applyFont="1" applyBorder="1" applyAlignment="1">
      <alignment vertical="top"/>
    </xf>
    <xf numFmtId="0" fontId="2" fillId="8" borderId="0" xfId="0" applyFont="1" applyFill="1"/>
    <xf numFmtId="0" fontId="8" fillId="6" borderId="1" xfId="0" applyFont="1" applyFill="1" applyBorder="1" applyAlignment="1">
      <alignment wrapText="1"/>
    </xf>
    <xf numFmtId="0" fontId="11" fillId="9" borderId="8" xfId="1" applyFont="1" applyFill="1" applyAlignment="1">
      <alignment horizontal="center" vertical="top"/>
    </xf>
    <xf numFmtId="0" fontId="7" fillId="7" borderId="8" xfId="1" applyAlignment="1">
      <alignment horizontal="center"/>
    </xf>
    <xf numFmtId="0" fontId="2" fillId="0" borderId="0" xfId="0" applyFont="1" applyAlignment="1">
      <alignment vertical="top"/>
    </xf>
    <xf numFmtId="0" fontId="8" fillId="0" borderId="5" xfId="0" applyFont="1" applyBorder="1" applyAlignment="1">
      <alignment horizontal="left" vertical="top" wrapText="1"/>
    </xf>
    <xf numFmtId="0" fontId="14" fillId="0" borderId="5" xfId="0" applyFont="1" applyBorder="1" applyAlignment="1">
      <alignment horizontal="left" vertical="top" wrapText="1"/>
    </xf>
    <xf numFmtId="0" fontId="14" fillId="0" borderId="1"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6" borderId="1" xfId="0" applyFont="1" applyFill="1" applyBorder="1" applyAlignment="1">
      <alignment horizontal="left" vertical="top" wrapText="1"/>
    </xf>
    <xf numFmtId="0" fontId="8" fillId="6" borderId="1" xfId="0" applyFont="1" applyFill="1" applyBorder="1" applyAlignment="1">
      <alignment horizontal="left" vertical="center"/>
    </xf>
    <xf numFmtId="0" fontId="8" fillId="6" borderId="1" xfId="0" applyFont="1" applyFill="1" applyBorder="1" applyAlignment="1">
      <alignment horizontal="left" vertical="top"/>
    </xf>
    <xf numFmtId="3" fontId="8" fillId="6" borderId="1" xfId="0" applyNumberFormat="1" applyFont="1" applyFill="1" applyBorder="1" applyAlignment="1">
      <alignment horizontal="left" vertical="center"/>
    </xf>
    <xf numFmtId="0" fontId="13" fillId="6" borderId="1" xfId="0" applyFont="1" applyFill="1" applyBorder="1" applyAlignment="1">
      <alignment horizontal="left" vertical="top"/>
    </xf>
    <xf numFmtId="0" fontId="8" fillId="6" borderId="6" xfId="0" applyFont="1" applyFill="1" applyBorder="1" applyAlignment="1">
      <alignment horizontal="left" vertical="top"/>
    </xf>
    <xf numFmtId="0" fontId="8" fillId="6" borderId="6" xfId="0" applyFont="1" applyFill="1" applyBorder="1" applyAlignment="1">
      <alignment horizontal="left" vertical="center"/>
    </xf>
    <xf numFmtId="3" fontId="8" fillId="6" borderId="6" xfId="0" applyNumberFormat="1" applyFont="1" applyFill="1" applyBorder="1" applyAlignment="1">
      <alignment horizontal="left" vertical="center"/>
    </xf>
    <xf numFmtId="0" fontId="8" fillId="6" borderId="6" xfId="0" applyFont="1" applyFill="1" applyBorder="1" applyAlignment="1">
      <alignment horizontal="left" vertical="top" wrapText="1"/>
    </xf>
    <xf numFmtId="0" fontId="8" fillId="6" borderId="1" xfId="0" applyFont="1" applyFill="1" applyBorder="1" applyAlignment="1">
      <alignment horizontal="left" vertical="center" wrapText="1"/>
    </xf>
    <xf numFmtId="0" fontId="6" fillId="6" borderId="1" xfId="0" applyFont="1" applyFill="1" applyBorder="1" applyAlignment="1">
      <alignment horizontal="left" vertical="top" wrapText="1"/>
    </xf>
    <xf numFmtId="0" fontId="8" fillId="6" borderId="1" xfId="0" applyFont="1" applyFill="1" applyBorder="1" applyAlignment="1">
      <alignment vertical="top" wrapText="1"/>
    </xf>
    <xf numFmtId="0" fontId="6" fillId="6" borderId="1" xfId="0" applyFont="1" applyFill="1" applyBorder="1" applyAlignment="1">
      <alignment wrapText="1"/>
    </xf>
    <xf numFmtId="0" fontId="6" fillId="6" borderId="1" xfId="0" applyFont="1" applyFill="1" applyBorder="1" applyAlignment="1">
      <alignment horizontal="left" vertical="center"/>
    </xf>
    <xf numFmtId="0" fontId="6" fillId="6" borderId="1" xfId="0" applyFont="1" applyFill="1" applyBorder="1" applyAlignment="1">
      <alignment horizontal="left" vertical="top"/>
    </xf>
    <xf numFmtId="3" fontId="6" fillId="6" borderId="1" xfId="0" applyNumberFormat="1" applyFont="1" applyFill="1" applyBorder="1" applyAlignment="1">
      <alignment horizontal="left" vertical="center"/>
    </xf>
    <xf numFmtId="0" fontId="6" fillId="6" borderId="1" xfId="0" applyFont="1" applyFill="1" applyBorder="1" applyAlignment="1">
      <alignment vertical="top" wrapText="1"/>
    </xf>
    <xf numFmtId="9" fontId="8" fillId="6" borderId="1" xfId="0" applyNumberFormat="1" applyFont="1" applyFill="1" applyBorder="1" applyAlignment="1">
      <alignment horizontal="left" vertical="center"/>
    </xf>
    <xf numFmtId="3" fontId="8" fillId="6" borderId="1" xfId="0" applyNumberFormat="1" applyFont="1" applyFill="1" applyBorder="1" applyAlignment="1">
      <alignment horizontal="left" vertical="top"/>
    </xf>
    <xf numFmtId="0" fontId="6" fillId="6" borderId="5" xfId="0" applyFont="1" applyFill="1" applyBorder="1" applyAlignment="1">
      <alignmen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center"/>
    </xf>
    <xf numFmtId="0" fontId="8" fillId="6" borderId="0" xfId="0" applyFont="1" applyFill="1" applyAlignment="1">
      <alignment horizontal="left" wrapText="1"/>
    </xf>
    <xf numFmtId="3" fontId="8" fillId="6" borderId="1" xfId="0" applyNumberFormat="1" applyFont="1" applyFill="1" applyBorder="1" applyAlignment="1">
      <alignment horizontal="left" vertical="center" wrapText="1"/>
    </xf>
    <xf numFmtId="3" fontId="8" fillId="6" borderId="0" xfId="0" applyNumberFormat="1" applyFont="1" applyFill="1" applyAlignment="1">
      <alignment horizontal="left"/>
    </xf>
    <xf numFmtId="3" fontId="8" fillId="6" borderId="5" xfId="0" applyNumberFormat="1" applyFont="1" applyFill="1" applyBorder="1" applyAlignment="1">
      <alignment horizontal="left" vertical="center"/>
    </xf>
    <xf numFmtId="0" fontId="8" fillId="6" borderId="0" xfId="0" applyFont="1" applyFill="1" applyAlignment="1">
      <alignment vertical="top" wrapText="1"/>
    </xf>
    <xf numFmtId="0" fontId="13" fillId="6" borderId="5" xfId="0" applyFont="1" applyFill="1" applyBorder="1" applyAlignment="1">
      <alignment horizontal="left" vertical="top"/>
    </xf>
    <xf numFmtId="0" fontId="8" fillId="6" borderId="5" xfId="0" applyFont="1" applyFill="1" applyBorder="1" applyAlignment="1">
      <alignment wrapText="1"/>
    </xf>
    <xf numFmtId="0" fontId="8" fillId="6" borderId="5" xfId="0" applyFont="1" applyFill="1" applyBorder="1" applyAlignment="1">
      <alignment vertical="top" wrapText="1"/>
    </xf>
    <xf numFmtId="0" fontId="8" fillId="6" borderId="0" xfId="0" applyFont="1" applyFill="1" applyAlignment="1">
      <alignment wrapText="1"/>
    </xf>
    <xf numFmtId="0" fontId="8" fillId="6" borderId="1" xfId="0" applyFont="1" applyFill="1" applyBorder="1" applyAlignment="1">
      <alignment horizontal="left"/>
    </xf>
    <xf numFmtId="3" fontId="8" fillId="6" borderId="1" xfId="0" applyNumberFormat="1" applyFont="1" applyFill="1" applyBorder="1" applyAlignment="1">
      <alignment horizontal="left"/>
    </xf>
    <xf numFmtId="3" fontId="8" fillId="6" borderId="1" xfId="0" applyNumberFormat="1" applyFont="1" applyFill="1" applyBorder="1"/>
    <xf numFmtId="0" fontId="8" fillId="6" borderId="1" xfId="0" applyFont="1" applyFill="1" applyBorder="1"/>
    <xf numFmtId="0" fontId="8" fillId="6" borderId="1" xfId="0" applyFont="1" applyFill="1" applyBorder="1" applyAlignment="1">
      <alignment vertical="top"/>
    </xf>
    <xf numFmtId="0" fontId="8" fillId="6" borderId="0" xfId="0" applyFont="1" applyFill="1" applyAlignment="1">
      <alignment horizontal="left" vertical="center" wrapText="1"/>
    </xf>
    <xf numFmtId="9" fontId="6" fillId="6" borderId="1" xfId="0" applyNumberFormat="1" applyFont="1" applyFill="1" applyBorder="1" applyAlignment="1">
      <alignment horizontal="left" vertical="center"/>
    </xf>
    <xf numFmtId="0" fontId="8" fillId="6" borderId="5" xfId="0" applyFont="1" applyFill="1" applyBorder="1" applyAlignment="1">
      <alignment horizontal="left" vertical="top" wrapText="1"/>
    </xf>
    <xf numFmtId="0" fontId="8" fillId="6" borderId="5" xfId="0" applyFont="1" applyFill="1" applyBorder="1"/>
    <xf numFmtId="0" fontId="8" fillId="6" borderId="5" xfId="0" applyFont="1" applyFill="1" applyBorder="1" applyAlignment="1">
      <alignment horizontal="left" vertical="top"/>
    </xf>
    <xf numFmtId="3" fontId="8" fillId="6" borderId="5" xfId="0" applyNumberFormat="1" applyFont="1" applyFill="1" applyBorder="1" applyAlignment="1">
      <alignment horizontal="left" vertical="top"/>
    </xf>
    <xf numFmtId="0" fontId="8" fillId="10" borderId="1" xfId="0" applyFont="1" applyFill="1" applyBorder="1" applyAlignment="1">
      <alignment horizontal="left" vertical="center"/>
    </xf>
    <xf numFmtId="0" fontId="8" fillId="10" borderId="1" xfId="0" applyFont="1" applyFill="1" applyBorder="1" applyAlignment="1">
      <alignment horizontal="left" vertical="top"/>
    </xf>
    <xf numFmtId="3" fontId="8" fillId="10" borderId="1" xfId="0" applyNumberFormat="1" applyFont="1" applyFill="1" applyBorder="1" applyAlignment="1">
      <alignment horizontal="left" vertical="center"/>
    </xf>
    <xf numFmtId="0" fontId="8" fillId="10" borderId="1" xfId="0" applyFont="1" applyFill="1" applyBorder="1" applyAlignment="1">
      <alignment horizontal="left" vertical="top" wrapText="1"/>
    </xf>
    <xf numFmtId="0" fontId="13" fillId="10" borderId="1" xfId="0" applyFont="1" applyFill="1" applyBorder="1" applyAlignment="1">
      <alignment horizontal="left" vertical="top"/>
    </xf>
    <xf numFmtId="0" fontId="8" fillId="10" borderId="1" xfId="0" applyFont="1" applyFill="1" applyBorder="1" applyAlignment="1">
      <alignment horizontal="left" vertical="center" wrapText="1"/>
    </xf>
    <xf numFmtId="0" fontId="8" fillId="0" borderId="0" xfId="0" applyFont="1"/>
    <xf numFmtId="0" fontId="8" fillId="10" borderId="0" xfId="0" applyFont="1" applyFill="1" applyAlignment="1">
      <alignment wrapText="1"/>
    </xf>
    <xf numFmtId="0" fontId="8" fillId="10" borderId="1" xfId="0" applyFont="1" applyFill="1" applyBorder="1" applyAlignment="1">
      <alignment wrapText="1"/>
    </xf>
    <xf numFmtId="0" fontId="8" fillId="11" borderId="1" xfId="0" applyFont="1" applyFill="1" applyBorder="1" applyAlignment="1">
      <alignment horizontal="left" vertical="top" wrapText="1"/>
    </xf>
    <xf numFmtId="0" fontId="8" fillId="11" borderId="1" xfId="0" applyFont="1" applyFill="1" applyBorder="1" applyAlignment="1">
      <alignment horizontal="left" vertical="center"/>
    </xf>
    <xf numFmtId="0" fontId="8" fillId="11" borderId="1" xfId="0" applyFont="1" applyFill="1" applyBorder="1" applyAlignment="1">
      <alignment horizontal="left" vertical="top"/>
    </xf>
    <xf numFmtId="3" fontId="6" fillId="11" borderId="1" xfId="0" applyNumberFormat="1" applyFont="1" applyFill="1" applyBorder="1" applyAlignment="1">
      <alignment horizontal="left" vertical="center"/>
    </xf>
    <xf numFmtId="3" fontId="8" fillId="11" borderId="1" xfId="0" applyNumberFormat="1" applyFont="1" applyFill="1" applyBorder="1" applyAlignment="1">
      <alignment horizontal="left" vertical="center"/>
    </xf>
    <xf numFmtId="0" fontId="13" fillId="11" borderId="1" xfId="0" applyFont="1" applyFill="1" applyBorder="1" applyAlignment="1">
      <alignment horizontal="left" vertical="top"/>
    </xf>
    <xf numFmtId="3" fontId="18" fillId="6" borderId="1" xfId="0" applyNumberFormat="1" applyFont="1" applyFill="1" applyBorder="1" applyAlignment="1">
      <alignment horizontal="left" vertical="center"/>
    </xf>
    <xf numFmtId="3" fontId="18" fillId="6" borderId="6" xfId="0" applyNumberFormat="1" applyFont="1" applyFill="1" applyBorder="1" applyAlignment="1">
      <alignment horizontal="left" vertical="center"/>
    </xf>
    <xf numFmtId="3" fontId="18" fillId="6" borderId="1" xfId="0" applyNumberFormat="1" applyFont="1" applyFill="1" applyBorder="1" applyAlignment="1">
      <alignment horizontal="left" vertical="top"/>
    </xf>
    <xf numFmtId="3" fontId="18" fillId="6" borderId="1" xfId="0" applyNumberFormat="1" applyFont="1" applyFill="1" applyBorder="1" applyAlignment="1">
      <alignment horizontal="left" vertical="center" wrapText="1"/>
    </xf>
    <xf numFmtId="3" fontId="18" fillId="10" borderId="1" xfId="0" applyNumberFormat="1" applyFont="1" applyFill="1" applyBorder="1" applyAlignment="1">
      <alignment horizontal="left" vertical="center"/>
    </xf>
    <xf numFmtId="3" fontId="18" fillId="11" borderId="1" xfId="0" applyNumberFormat="1" applyFont="1" applyFill="1" applyBorder="1" applyAlignment="1">
      <alignment horizontal="left" vertical="center"/>
    </xf>
    <xf numFmtId="0" fontId="18" fillId="6" borderId="1" xfId="0" applyFont="1" applyFill="1" applyBorder="1" applyAlignment="1">
      <alignment horizontal="left" vertical="center"/>
    </xf>
    <xf numFmtId="3" fontId="18" fillId="6" borderId="5" xfId="0" applyNumberFormat="1" applyFont="1" applyFill="1" applyBorder="1" applyAlignment="1">
      <alignment horizontal="left" vertical="top"/>
    </xf>
    <xf numFmtId="3" fontId="18" fillId="0" borderId="5" xfId="0" applyNumberFormat="1" applyFont="1" applyBorder="1" applyAlignment="1">
      <alignment horizontal="left" vertical="top"/>
    </xf>
    <xf numFmtId="3" fontId="19" fillId="0" borderId="1" xfId="0" applyNumberFormat="1" applyFont="1" applyBorder="1" applyAlignment="1">
      <alignment horizontal="left" vertical="top"/>
    </xf>
    <xf numFmtId="3" fontId="18" fillId="0" borderId="1" xfId="0" applyNumberFormat="1" applyFont="1" applyBorder="1" applyAlignment="1">
      <alignment horizontal="left" vertical="top"/>
    </xf>
    <xf numFmtId="3" fontId="18" fillId="0" borderId="1" xfId="0" applyNumberFormat="1" applyFont="1" applyBorder="1" applyAlignment="1">
      <alignment horizontal="left" vertical="center"/>
    </xf>
    <xf numFmtId="3" fontId="18" fillId="0" borderId="0" xfId="0" applyNumberFormat="1" applyFont="1"/>
    <xf numFmtId="0" fontId="8" fillId="12" borderId="1" xfId="0" applyFont="1" applyFill="1" applyBorder="1" applyAlignment="1">
      <alignment horizontal="left" vertical="top"/>
    </xf>
    <xf numFmtId="0" fontId="17" fillId="9" borderId="8" xfId="1" applyFont="1" applyFill="1" applyAlignment="1">
      <alignment horizontal="center" vertical="top"/>
    </xf>
    <xf numFmtId="0" fontId="18" fillId="6" borderId="1" xfId="0" applyFont="1" applyFill="1" applyBorder="1" applyAlignment="1">
      <alignment horizontal="left" vertical="top" wrapText="1"/>
    </xf>
    <xf numFmtId="0" fontId="18" fillId="6" borderId="1" xfId="0" applyFont="1" applyFill="1" applyBorder="1" applyAlignment="1">
      <alignment horizontal="left" vertical="top"/>
    </xf>
    <xf numFmtId="0" fontId="17" fillId="6" borderId="1" xfId="0" applyFont="1" applyFill="1" applyBorder="1" applyAlignment="1">
      <alignment horizontal="left" vertical="top"/>
    </xf>
    <xf numFmtId="0" fontId="18" fillId="0" borderId="0" xfId="0" applyFont="1"/>
    <xf numFmtId="0" fontId="18" fillId="6" borderId="1" xfId="0" applyFont="1" applyFill="1" applyBorder="1" applyAlignment="1">
      <alignment horizontal="left" vertical="center" wrapText="1"/>
    </xf>
    <xf numFmtId="0" fontId="18" fillId="6" borderId="1" xfId="0" applyFont="1" applyFill="1" applyBorder="1" applyAlignment="1">
      <alignment vertical="top" wrapText="1"/>
    </xf>
    <xf numFmtId="0" fontId="18" fillId="6" borderId="1" xfId="0" applyFont="1" applyFill="1" applyBorder="1" applyAlignment="1">
      <alignment wrapText="1"/>
    </xf>
    <xf numFmtId="0" fontId="18" fillId="6" borderId="0" xfId="0" applyFont="1" applyFill="1"/>
    <xf numFmtId="0" fontId="18" fillId="6" borderId="5" xfId="0" applyFont="1" applyFill="1" applyBorder="1" applyAlignment="1">
      <alignment horizontal="left" vertical="top" wrapText="1"/>
    </xf>
    <xf numFmtId="0" fontId="18" fillId="6" borderId="5" xfId="0" applyFont="1" applyFill="1" applyBorder="1" applyAlignment="1">
      <alignment vertical="top" wrapText="1"/>
    </xf>
    <xf numFmtId="0" fontId="18" fillId="6" borderId="1" xfId="0" applyFont="1" applyFill="1" applyBorder="1" applyAlignment="1">
      <alignment horizontal="left"/>
    </xf>
    <xf numFmtId="3" fontId="18" fillId="6" borderId="1" xfId="0" applyNumberFormat="1" applyFont="1" applyFill="1" applyBorder="1" applyAlignment="1">
      <alignment horizontal="left"/>
    </xf>
    <xf numFmtId="0" fontId="18" fillId="11" borderId="1" xfId="0" applyFont="1" applyFill="1" applyBorder="1" applyAlignment="1">
      <alignment horizontal="left" vertical="top" wrapText="1"/>
    </xf>
    <xf numFmtId="0" fontId="18" fillId="11" borderId="1" xfId="0" applyFont="1" applyFill="1" applyBorder="1" applyAlignment="1">
      <alignment horizontal="left" vertical="center"/>
    </xf>
    <xf numFmtId="0" fontId="18" fillId="11" borderId="1" xfId="0" applyFont="1" applyFill="1" applyBorder="1" applyAlignment="1">
      <alignment horizontal="left" vertical="top"/>
    </xf>
    <xf numFmtId="3" fontId="18" fillId="11" borderId="1" xfId="0" applyNumberFormat="1" applyFont="1" applyFill="1" applyBorder="1"/>
    <xf numFmtId="0" fontId="17" fillId="11" borderId="1" xfId="0" applyFont="1" applyFill="1" applyBorder="1" applyAlignment="1">
      <alignment horizontal="left" vertical="top"/>
    </xf>
    <xf numFmtId="0" fontId="18" fillId="11" borderId="1" xfId="0" applyFont="1" applyFill="1" applyBorder="1" applyAlignment="1">
      <alignment horizontal="left" vertical="center" wrapText="1"/>
    </xf>
    <xf numFmtId="3" fontId="18" fillId="6" borderId="1" xfId="0" applyNumberFormat="1" applyFont="1" applyFill="1" applyBorder="1"/>
    <xf numFmtId="0" fontId="18" fillId="6" borderId="1" xfId="0" applyFont="1" applyFill="1" applyBorder="1"/>
    <xf numFmtId="0" fontId="18" fillId="6" borderId="1" xfId="0" applyFont="1" applyFill="1" applyBorder="1" applyAlignment="1">
      <alignment vertical="top"/>
    </xf>
    <xf numFmtId="0" fontId="17" fillId="6" borderId="1" xfId="0" applyFont="1" applyFill="1" applyBorder="1" applyAlignment="1">
      <alignment horizontal="left" vertical="center"/>
    </xf>
    <xf numFmtId="0" fontId="20" fillId="6" borderId="1" xfId="0" applyFont="1" applyFill="1" applyBorder="1" applyAlignment="1">
      <alignment wrapText="1"/>
    </xf>
    <xf numFmtId="0" fontId="6"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13" fillId="6" borderId="1" xfId="0" applyFont="1" applyFill="1" applyBorder="1" applyAlignment="1">
      <alignment horizontal="left" vertical="center"/>
    </xf>
    <xf numFmtId="0" fontId="2" fillId="11" borderId="1" xfId="0" applyFont="1" applyFill="1" applyBorder="1" applyAlignment="1">
      <alignment horizontal="left" vertical="center"/>
    </xf>
    <xf numFmtId="0" fontId="2" fillId="11" borderId="1" xfId="0" applyFont="1" applyFill="1" applyBorder="1" applyAlignment="1">
      <alignment horizontal="left" vertical="center" wrapText="1"/>
    </xf>
    <xf numFmtId="0" fontId="2" fillId="11" borderId="1" xfId="0" applyFont="1" applyFill="1" applyBorder="1" applyAlignment="1">
      <alignment horizontal="left" vertical="top" wrapText="1"/>
    </xf>
    <xf numFmtId="0" fontId="21" fillId="6" borderId="1" xfId="0" applyFont="1" applyFill="1" applyBorder="1" applyAlignment="1">
      <alignment horizontal="left" vertical="center" wrapText="1"/>
    </xf>
    <xf numFmtId="0" fontId="5" fillId="6" borderId="1" xfId="0" applyFont="1" applyFill="1" applyBorder="1" applyAlignment="1">
      <alignment horizontal="lef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3" fontId="3" fillId="4" borderId="2" xfId="0"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3" fontId="3" fillId="4" borderId="4" xfId="0" applyNumberFormat="1" applyFont="1" applyFill="1" applyBorder="1" applyAlignment="1">
      <alignment horizontal="center" vertical="center"/>
    </xf>
    <xf numFmtId="0" fontId="3" fillId="5" borderId="2" xfId="0" applyFont="1" applyFill="1" applyBorder="1" applyAlignment="1">
      <alignment horizontal="left" vertical="center"/>
    </xf>
    <xf numFmtId="0" fontId="3" fillId="5" borderId="4"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7" fillId="7" borderId="8" xfId="1" applyAlignment="1">
      <alignment horizontal="center" vertical="center"/>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3" fontId="3" fillId="3" borderId="5" xfId="0" applyNumberFormat="1" applyFont="1" applyFill="1" applyBorder="1" applyAlignment="1">
      <alignment horizontal="left" vertical="center"/>
    </xf>
    <xf numFmtId="3" fontId="3" fillId="3" borderId="6" xfId="0" applyNumberFormat="1" applyFont="1" applyFill="1" applyBorder="1" applyAlignment="1">
      <alignment horizontal="left" vertical="center"/>
    </xf>
    <xf numFmtId="0" fontId="3" fillId="3" borderId="5" xfId="0" applyFont="1" applyFill="1" applyBorder="1" applyAlignment="1">
      <alignment horizontal="left" vertical="top"/>
    </xf>
    <xf numFmtId="0" fontId="3" fillId="3" borderId="6" xfId="0" applyFont="1" applyFill="1" applyBorder="1" applyAlignment="1">
      <alignment horizontal="left" vertical="top"/>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3" fontId="16" fillId="3" borderId="5" xfId="0" applyNumberFormat="1" applyFont="1" applyFill="1" applyBorder="1" applyAlignment="1">
      <alignment horizontal="center" vertical="center"/>
    </xf>
    <xf numFmtId="3" fontId="17" fillId="3" borderId="6" xfId="0" applyNumberFormat="1" applyFont="1" applyFill="1" applyBorder="1" applyAlignment="1">
      <alignment horizontal="center" vertical="center"/>
    </xf>
  </cellXfs>
  <cellStyles count="2">
    <cellStyle name="Parasts" xfId="0" builtinId="0"/>
    <cellStyle name="Pārbaudes šūna" xfId="1" builtinId="23"/>
  </cellStyles>
  <dxfs count="0"/>
  <tableStyles count="0" defaultTableStyle="TableStyleMedium2" defaultPivotStyle="PivotStyleLight16"/>
  <colors>
    <mruColors>
      <color rgb="FFFCD8F4"/>
      <color rgb="FFFFCCCC"/>
      <color rgb="FFEFF8FF"/>
      <color rgb="FF1CADE4"/>
      <color rgb="FFDFE3E5"/>
      <color rgb="FFE7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66"/>
  <sheetViews>
    <sheetView tabSelected="1" view="pageBreakPreview" zoomScale="60" zoomScaleNormal="60" zoomScalePageLayoutView="130" workbookViewId="0">
      <pane xSplit="1" ySplit="3" topLeftCell="B167" activePane="bottomRight" state="frozen"/>
      <selection pane="topRight" activeCell="B1" sqref="B1"/>
      <selection pane="bottomLeft" activeCell="A4" sqref="A4"/>
      <selection pane="bottomRight" activeCell="P190" sqref="P190"/>
    </sheetView>
  </sheetViews>
  <sheetFormatPr defaultColWidth="8.85546875" defaultRowHeight="18" thickTop="1" thickBottom="1" x14ac:dyDescent="0.35"/>
  <cols>
    <col min="1" max="1" width="8" style="36" customWidth="1"/>
    <col min="2" max="2" width="47.85546875" style="3" customWidth="1"/>
    <col min="3" max="3" width="13.85546875" style="1" customWidth="1"/>
    <col min="4" max="4" width="13" style="1" customWidth="1"/>
    <col min="5" max="5" width="13.7109375" style="1" customWidth="1"/>
    <col min="6" max="6" width="18.28515625" style="10" customWidth="1"/>
    <col min="7" max="7" width="13.85546875" style="1" customWidth="1"/>
    <col min="8" max="8" width="26.28515625" style="7" customWidth="1"/>
    <col min="9" max="9" width="26.28515625" style="112" customWidth="1"/>
    <col min="10" max="10" width="16.28515625" style="7" customWidth="1"/>
    <col min="11" max="11" width="16.140625" style="7" customWidth="1"/>
    <col min="12" max="12" width="16" style="7" customWidth="1"/>
    <col min="13" max="13" width="16.85546875" style="7" customWidth="1"/>
    <col min="14" max="14" width="59.42578125" style="37" customWidth="1"/>
    <col min="15" max="15" width="13.28515625" style="1" customWidth="1"/>
    <col min="16" max="16" width="12.7109375" style="1" customWidth="1"/>
    <col min="17" max="17" width="21.42578125" style="1" customWidth="1"/>
    <col min="18" max="18" width="19.140625" style="11" customWidth="1"/>
    <col min="19" max="19" width="23.42578125" style="1" customWidth="1"/>
    <col min="20" max="20" width="22.85546875" style="1" customWidth="1"/>
    <col min="21" max="21" width="36" style="1" customWidth="1"/>
    <col min="22" max="22" width="19.42578125" style="1" customWidth="1"/>
    <col min="23" max="16384" width="8.85546875" style="1"/>
  </cols>
  <sheetData>
    <row r="1" spans="1:21" ht="37.5" customHeight="1" thickBot="1" x14ac:dyDescent="0.35">
      <c r="A1" s="154" t="s">
        <v>137</v>
      </c>
      <c r="B1" s="155"/>
      <c r="C1" s="155"/>
      <c r="D1" s="155"/>
      <c r="E1" s="155"/>
      <c r="F1" s="155"/>
      <c r="G1" s="155"/>
      <c r="H1" s="155"/>
      <c r="I1" s="155"/>
      <c r="J1" s="155"/>
      <c r="K1" s="155"/>
      <c r="L1" s="155"/>
      <c r="M1" s="155"/>
      <c r="N1" s="155"/>
      <c r="O1" s="155"/>
      <c r="P1" s="155"/>
      <c r="Q1" s="155"/>
      <c r="R1" s="155"/>
      <c r="S1" s="155"/>
      <c r="T1" s="155"/>
      <c r="U1" s="156"/>
    </row>
    <row r="2" spans="1:21" thickTop="1" thickBot="1" x14ac:dyDescent="0.35">
      <c r="A2" s="157" t="s">
        <v>95</v>
      </c>
      <c r="B2" s="158" t="s">
        <v>0</v>
      </c>
      <c r="C2" s="146" t="s">
        <v>2</v>
      </c>
      <c r="D2" s="147"/>
      <c r="E2" s="148"/>
      <c r="F2" s="160" t="s">
        <v>102</v>
      </c>
      <c r="G2" s="160" t="s">
        <v>5</v>
      </c>
      <c r="H2" s="162" t="s">
        <v>3</v>
      </c>
      <c r="I2" s="168" t="s">
        <v>757</v>
      </c>
      <c r="J2" s="149" t="s">
        <v>14</v>
      </c>
      <c r="K2" s="150"/>
      <c r="L2" s="150"/>
      <c r="M2" s="151"/>
      <c r="N2" s="164" t="s">
        <v>8</v>
      </c>
      <c r="O2" s="152" t="s">
        <v>11</v>
      </c>
      <c r="P2" s="153"/>
      <c r="Q2" s="160" t="s">
        <v>23</v>
      </c>
      <c r="R2" s="166" t="s">
        <v>22</v>
      </c>
      <c r="S2" s="160" t="s">
        <v>21</v>
      </c>
      <c r="T2" s="160" t="s">
        <v>138</v>
      </c>
      <c r="U2" s="160" t="s">
        <v>68</v>
      </c>
    </row>
    <row r="3" spans="1:21" s="2" customFormat="1" thickTop="1" thickBot="1" x14ac:dyDescent="0.35">
      <c r="A3" s="157"/>
      <c r="B3" s="159"/>
      <c r="C3" s="4" t="s">
        <v>1</v>
      </c>
      <c r="D3" s="4" t="s">
        <v>7</v>
      </c>
      <c r="E3" s="4" t="s">
        <v>4</v>
      </c>
      <c r="F3" s="161"/>
      <c r="G3" s="161"/>
      <c r="H3" s="163"/>
      <c r="I3" s="169"/>
      <c r="J3" s="5" t="s">
        <v>13</v>
      </c>
      <c r="K3" s="5" t="s">
        <v>6</v>
      </c>
      <c r="L3" s="5" t="s">
        <v>12</v>
      </c>
      <c r="M3" s="6" t="s">
        <v>96</v>
      </c>
      <c r="N3" s="165"/>
      <c r="O3" s="4" t="s">
        <v>9</v>
      </c>
      <c r="P3" s="4" t="s">
        <v>10</v>
      </c>
      <c r="Q3" s="161"/>
      <c r="R3" s="167"/>
      <c r="S3" s="161"/>
      <c r="T3" s="161"/>
      <c r="U3" s="161"/>
    </row>
    <row r="4" spans="1:21" s="118" customFormat="1" ht="84" customHeight="1" thickTop="1" thickBot="1" x14ac:dyDescent="0.35">
      <c r="A4" s="114">
        <v>1</v>
      </c>
      <c r="B4" s="115" t="s">
        <v>266</v>
      </c>
      <c r="C4" s="106" t="s">
        <v>69</v>
      </c>
      <c r="D4" s="106" t="s">
        <v>70</v>
      </c>
      <c r="E4" s="106" t="s">
        <v>76</v>
      </c>
      <c r="F4" s="116" t="s">
        <v>34</v>
      </c>
      <c r="G4" s="106">
        <v>2</v>
      </c>
      <c r="H4" s="100">
        <v>6000</v>
      </c>
      <c r="I4" s="100">
        <v>3332</v>
      </c>
      <c r="J4" s="100">
        <v>6000</v>
      </c>
      <c r="K4" s="100"/>
      <c r="L4" s="100"/>
      <c r="M4" s="100"/>
      <c r="N4" s="115" t="s">
        <v>758</v>
      </c>
      <c r="O4" s="117">
        <v>2022</v>
      </c>
      <c r="P4" s="117">
        <v>2022</v>
      </c>
      <c r="Q4" s="115" t="s">
        <v>446</v>
      </c>
      <c r="R4" s="115" t="s">
        <v>315</v>
      </c>
      <c r="S4" s="115" t="s">
        <v>760</v>
      </c>
      <c r="T4" s="116"/>
      <c r="U4" s="116"/>
    </row>
    <row r="5" spans="1:21" ht="105.75" customHeight="1" thickTop="1" thickBot="1" x14ac:dyDescent="0.35">
      <c r="A5" s="35">
        <v>2</v>
      </c>
      <c r="B5" s="43" t="s">
        <v>265</v>
      </c>
      <c r="C5" s="44" t="s">
        <v>69</v>
      </c>
      <c r="D5" s="44" t="s">
        <v>70</v>
      </c>
      <c r="E5" s="44" t="s">
        <v>76</v>
      </c>
      <c r="F5" s="48" t="s">
        <v>34</v>
      </c>
      <c r="G5" s="49">
        <v>1</v>
      </c>
      <c r="H5" s="50">
        <v>98300</v>
      </c>
      <c r="I5" s="101"/>
      <c r="J5" s="50">
        <v>98300</v>
      </c>
      <c r="K5" s="50"/>
      <c r="L5" s="50"/>
      <c r="M5" s="50"/>
      <c r="N5" s="51" t="s">
        <v>586</v>
      </c>
      <c r="O5" s="48">
        <v>2023</v>
      </c>
      <c r="P5" s="48">
        <v>2024</v>
      </c>
      <c r="Q5" s="43" t="s">
        <v>446</v>
      </c>
      <c r="R5" s="51" t="s">
        <v>315</v>
      </c>
      <c r="S5" s="51" t="s">
        <v>27</v>
      </c>
      <c r="T5" s="48"/>
      <c r="U5" s="48"/>
    </row>
    <row r="6" spans="1:21" s="118" customFormat="1" ht="44.25" customHeight="1" thickTop="1" thickBot="1" x14ac:dyDescent="0.35">
      <c r="A6" s="114">
        <v>3</v>
      </c>
      <c r="B6" s="115" t="s">
        <v>267</v>
      </c>
      <c r="C6" s="106" t="s">
        <v>69</v>
      </c>
      <c r="D6" s="106" t="s">
        <v>70</v>
      </c>
      <c r="E6" s="106" t="s">
        <v>76</v>
      </c>
      <c r="F6" s="116" t="s">
        <v>34</v>
      </c>
      <c r="G6" s="106">
        <v>4</v>
      </c>
      <c r="H6" s="100">
        <v>125000</v>
      </c>
      <c r="I6" s="100">
        <v>102322</v>
      </c>
      <c r="J6" s="100">
        <v>125000</v>
      </c>
      <c r="K6" s="100"/>
      <c r="L6" s="100"/>
      <c r="M6" s="100"/>
      <c r="N6" s="115" t="s">
        <v>759</v>
      </c>
      <c r="O6" s="117">
        <v>2022</v>
      </c>
      <c r="P6" s="117">
        <v>2022</v>
      </c>
      <c r="Q6" s="115" t="s">
        <v>446</v>
      </c>
      <c r="R6" s="115" t="s">
        <v>316</v>
      </c>
      <c r="S6" s="115" t="s">
        <v>760</v>
      </c>
      <c r="T6" s="116"/>
      <c r="U6" s="116"/>
    </row>
    <row r="7" spans="1:21" ht="105.75" customHeight="1" thickTop="1" thickBot="1" x14ac:dyDescent="0.35">
      <c r="A7" s="35">
        <v>4</v>
      </c>
      <c r="B7" s="43" t="s">
        <v>268</v>
      </c>
      <c r="C7" s="44" t="s">
        <v>69</v>
      </c>
      <c r="D7" s="44" t="s">
        <v>70</v>
      </c>
      <c r="E7" s="44" t="s">
        <v>76</v>
      </c>
      <c r="F7" s="45" t="s">
        <v>34</v>
      </c>
      <c r="G7" s="44">
        <v>3</v>
      </c>
      <c r="H7" s="46">
        <v>70000</v>
      </c>
      <c r="I7" s="100"/>
      <c r="J7" s="46">
        <v>70000</v>
      </c>
      <c r="K7" s="46"/>
      <c r="L7" s="46"/>
      <c r="M7" s="46"/>
      <c r="N7" s="43" t="s">
        <v>587</v>
      </c>
      <c r="O7" s="45">
        <v>2023</v>
      </c>
      <c r="P7" s="45">
        <v>2024</v>
      </c>
      <c r="Q7" s="43" t="s">
        <v>446</v>
      </c>
      <c r="R7" s="43" t="s">
        <v>316</v>
      </c>
      <c r="S7" s="43"/>
      <c r="T7" s="45"/>
      <c r="U7" s="45"/>
    </row>
    <row r="8" spans="1:21" s="118" customFormat="1" ht="63" customHeight="1" thickTop="1" thickBot="1" x14ac:dyDescent="0.35">
      <c r="A8" s="114">
        <v>5</v>
      </c>
      <c r="B8" s="115" t="s">
        <v>269</v>
      </c>
      <c r="C8" s="106" t="s">
        <v>69</v>
      </c>
      <c r="D8" s="106" t="s">
        <v>70</v>
      </c>
      <c r="E8" s="106" t="s">
        <v>76</v>
      </c>
      <c r="F8" s="116" t="s">
        <v>34</v>
      </c>
      <c r="G8" s="106">
        <v>6</v>
      </c>
      <c r="H8" s="100">
        <v>18000</v>
      </c>
      <c r="I8" s="100">
        <v>28263</v>
      </c>
      <c r="J8" s="100">
        <v>18000</v>
      </c>
      <c r="K8" s="100"/>
      <c r="L8" s="100"/>
      <c r="M8" s="100"/>
      <c r="N8" s="115" t="s">
        <v>761</v>
      </c>
      <c r="O8" s="117">
        <v>2022</v>
      </c>
      <c r="P8" s="117">
        <v>2022</v>
      </c>
      <c r="Q8" s="115" t="s">
        <v>446</v>
      </c>
      <c r="R8" s="115" t="s">
        <v>317</v>
      </c>
      <c r="S8" s="115" t="s">
        <v>760</v>
      </c>
      <c r="T8" s="116"/>
      <c r="U8" s="116"/>
    </row>
    <row r="9" spans="1:21" ht="104.25" customHeight="1" thickTop="1" thickBot="1" x14ac:dyDescent="0.35">
      <c r="A9" s="35">
        <v>6</v>
      </c>
      <c r="B9" s="43" t="s">
        <v>269</v>
      </c>
      <c r="C9" s="44" t="s">
        <v>69</v>
      </c>
      <c r="D9" s="44" t="s">
        <v>70</v>
      </c>
      <c r="E9" s="44" t="s">
        <v>76</v>
      </c>
      <c r="F9" s="45" t="s">
        <v>34</v>
      </c>
      <c r="G9" s="44">
        <v>5</v>
      </c>
      <c r="H9" s="46">
        <v>43000</v>
      </c>
      <c r="I9" s="100"/>
      <c r="J9" s="46">
        <v>43000</v>
      </c>
      <c r="K9" s="46"/>
      <c r="L9" s="46"/>
      <c r="M9" s="46"/>
      <c r="N9" s="43" t="s">
        <v>588</v>
      </c>
      <c r="O9" s="45">
        <v>2023</v>
      </c>
      <c r="P9" s="45">
        <v>2024</v>
      </c>
      <c r="Q9" s="43" t="s">
        <v>446</v>
      </c>
      <c r="R9" s="43" t="s">
        <v>317</v>
      </c>
      <c r="S9" s="43"/>
      <c r="T9" s="45"/>
      <c r="U9" s="45"/>
    </row>
    <row r="10" spans="1:21" s="118" customFormat="1" ht="64.5" customHeight="1" thickTop="1" thickBot="1" x14ac:dyDescent="0.35">
      <c r="A10" s="114">
        <v>7</v>
      </c>
      <c r="B10" s="115" t="s">
        <v>297</v>
      </c>
      <c r="C10" s="106" t="s">
        <v>69</v>
      </c>
      <c r="D10" s="106" t="s">
        <v>70</v>
      </c>
      <c r="E10" s="106" t="s">
        <v>76</v>
      </c>
      <c r="F10" s="116" t="s">
        <v>101</v>
      </c>
      <c r="G10" s="106" t="s">
        <v>563</v>
      </c>
      <c r="H10" s="100">
        <v>28000</v>
      </c>
      <c r="I10" s="100">
        <v>29359</v>
      </c>
      <c r="J10" s="100">
        <v>28000</v>
      </c>
      <c r="K10" s="100"/>
      <c r="L10" s="100"/>
      <c r="M10" s="100"/>
      <c r="N10" s="115" t="s">
        <v>762</v>
      </c>
      <c r="O10" s="117">
        <v>2022</v>
      </c>
      <c r="P10" s="117">
        <v>2022</v>
      </c>
      <c r="Q10" s="115" t="s">
        <v>446</v>
      </c>
      <c r="R10" s="115" t="s">
        <v>318</v>
      </c>
      <c r="S10" s="115" t="s">
        <v>760</v>
      </c>
      <c r="T10" s="116"/>
      <c r="U10" s="116"/>
    </row>
    <row r="11" spans="1:21" ht="34.5" thickTop="1" thickBot="1" x14ac:dyDescent="0.35">
      <c r="A11" s="35">
        <v>8</v>
      </c>
      <c r="B11" s="43" t="s">
        <v>297</v>
      </c>
      <c r="C11" s="44" t="s">
        <v>69</v>
      </c>
      <c r="D11" s="44" t="s">
        <v>70</v>
      </c>
      <c r="E11" s="44" t="s">
        <v>76</v>
      </c>
      <c r="F11" s="45" t="s">
        <v>101</v>
      </c>
      <c r="G11" s="44" t="s">
        <v>564</v>
      </c>
      <c r="H11" s="46">
        <v>40000</v>
      </c>
      <c r="I11" s="100"/>
      <c r="J11" s="46">
        <v>40000</v>
      </c>
      <c r="K11" s="46"/>
      <c r="L11" s="46"/>
      <c r="M11" s="46"/>
      <c r="N11" s="43" t="s">
        <v>589</v>
      </c>
      <c r="O11" s="45">
        <v>2023</v>
      </c>
      <c r="P11" s="45">
        <v>2024</v>
      </c>
      <c r="Q11" s="43" t="s">
        <v>446</v>
      </c>
      <c r="R11" s="43" t="s">
        <v>318</v>
      </c>
      <c r="S11" s="43"/>
      <c r="T11" s="45"/>
      <c r="U11" s="45"/>
    </row>
    <row r="12" spans="1:21" ht="45" customHeight="1" thickTop="1" thickBot="1" x14ac:dyDescent="0.35">
      <c r="A12" s="35">
        <v>9</v>
      </c>
      <c r="B12" s="43" t="s">
        <v>298</v>
      </c>
      <c r="C12" s="44" t="s">
        <v>69</v>
      </c>
      <c r="D12" s="44" t="s">
        <v>534</v>
      </c>
      <c r="E12" s="44" t="s">
        <v>535</v>
      </c>
      <c r="F12" s="45" t="s">
        <v>101</v>
      </c>
      <c r="G12" s="44" t="s">
        <v>565</v>
      </c>
      <c r="H12" s="46">
        <v>35000</v>
      </c>
      <c r="I12" s="100"/>
      <c r="J12" s="46">
        <v>35000</v>
      </c>
      <c r="K12" s="46"/>
      <c r="L12" s="46"/>
      <c r="M12" s="46"/>
      <c r="N12" s="43" t="s">
        <v>590</v>
      </c>
      <c r="O12" s="45">
        <v>2023</v>
      </c>
      <c r="P12" s="45">
        <v>2024</v>
      </c>
      <c r="Q12" s="43" t="s">
        <v>446</v>
      </c>
      <c r="R12" s="43" t="s">
        <v>318</v>
      </c>
      <c r="S12" s="43"/>
      <c r="T12" s="45"/>
      <c r="U12" s="45"/>
    </row>
    <row r="13" spans="1:21" ht="34.5" thickTop="1" thickBot="1" x14ac:dyDescent="0.35">
      <c r="A13" s="35">
        <v>10</v>
      </c>
      <c r="B13" s="43" t="s">
        <v>301</v>
      </c>
      <c r="C13" s="44" t="s">
        <v>69</v>
      </c>
      <c r="D13" s="44" t="s">
        <v>70</v>
      </c>
      <c r="E13" s="44" t="s">
        <v>76</v>
      </c>
      <c r="F13" s="45" t="s">
        <v>99</v>
      </c>
      <c r="G13" s="44">
        <v>11</v>
      </c>
      <c r="H13" s="46">
        <v>4000</v>
      </c>
      <c r="I13" s="100">
        <v>0</v>
      </c>
      <c r="J13" s="46">
        <v>4000</v>
      </c>
      <c r="K13" s="46"/>
      <c r="L13" s="46"/>
      <c r="M13" s="46"/>
      <c r="N13" s="43" t="s">
        <v>591</v>
      </c>
      <c r="O13" s="47">
        <v>2022</v>
      </c>
      <c r="P13" s="47">
        <v>2022</v>
      </c>
      <c r="Q13" s="43" t="s">
        <v>446</v>
      </c>
      <c r="R13" s="43" t="s">
        <v>319</v>
      </c>
      <c r="S13" s="43"/>
      <c r="T13" s="45"/>
      <c r="U13" s="45"/>
    </row>
    <row r="14" spans="1:21" ht="34.5" thickTop="1" thickBot="1" x14ac:dyDescent="0.35">
      <c r="A14" s="35">
        <v>11</v>
      </c>
      <c r="B14" s="43" t="s">
        <v>300</v>
      </c>
      <c r="C14" s="44" t="s">
        <v>69</v>
      </c>
      <c r="D14" s="44" t="s">
        <v>70</v>
      </c>
      <c r="E14" s="44" t="s">
        <v>76</v>
      </c>
      <c r="F14" s="45" t="s">
        <v>99</v>
      </c>
      <c r="G14" s="44">
        <v>10</v>
      </c>
      <c r="H14" s="46">
        <v>146400</v>
      </c>
      <c r="I14" s="100"/>
      <c r="J14" s="46">
        <f>H14*0.2</f>
        <v>29280</v>
      </c>
      <c r="K14" s="46"/>
      <c r="L14" s="46">
        <f>H14*0.8</f>
        <v>117120</v>
      </c>
      <c r="M14" s="46"/>
      <c r="N14" s="43" t="s">
        <v>592</v>
      </c>
      <c r="O14" s="45">
        <v>2023</v>
      </c>
      <c r="P14" s="45">
        <v>2024</v>
      </c>
      <c r="Q14" s="43" t="s">
        <v>446</v>
      </c>
      <c r="R14" s="43" t="s">
        <v>319</v>
      </c>
      <c r="S14" s="43"/>
      <c r="T14" s="45"/>
      <c r="U14" s="45"/>
    </row>
    <row r="15" spans="1:21" s="118" customFormat="1" ht="34.5" thickTop="1" thickBot="1" x14ac:dyDescent="0.35">
      <c r="A15" s="114">
        <v>12</v>
      </c>
      <c r="B15" s="115" t="s">
        <v>302</v>
      </c>
      <c r="C15" s="106" t="s">
        <v>69</v>
      </c>
      <c r="D15" s="106" t="s">
        <v>70</v>
      </c>
      <c r="E15" s="106" t="s">
        <v>76</v>
      </c>
      <c r="F15" s="116" t="s">
        <v>99</v>
      </c>
      <c r="G15" s="106">
        <v>13</v>
      </c>
      <c r="H15" s="100">
        <v>6000</v>
      </c>
      <c r="I15" s="100">
        <v>5937</v>
      </c>
      <c r="J15" s="100">
        <v>6000</v>
      </c>
      <c r="K15" s="100"/>
      <c r="L15" s="100"/>
      <c r="M15" s="100"/>
      <c r="N15" s="115" t="s">
        <v>593</v>
      </c>
      <c r="O15" s="117">
        <v>2022</v>
      </c>
      <c r="P15" s="117">
        <v>2022</v>
      </c>
      <c r="Q15" s="115" t="s">
        <v>446</v>
      </c>
      <c r="R15" s="115" t="s">
        <v>319</v>
      </c>
      <c r="S15" s="115" t="s">
        <v>760</v>
      </c>
      <c r="T15" s="116"/>
      <c r="U15" s="116"/>
    </row>
    <row r="16" spans="1:21" ht="51" thickTop="1" thickBot="1" x14ac:dyDescent="0.35">
      <c r="A16" s="35">
        <v>13</v>
      </c>
      <c r="B16" s="43" t="s">
        <v>445</v>
      </c>
      <c r="C16" s="44" t="s">
        <v>69</v>
      </c>
      <c r="D16" s="44" t="s">
        <v>70</v>
      </c>
      <c r="E16" s="44" t="s">
        <v>76</v>
      </c>
      <c r="F16" s="45" t="s">
        <v>99</v>
      </c>
      <c r="G16" s="44">
        <v>12</v>
      </c>
      <c r="H16" s="46">
        <v>93200</v>
      </c>
      <c r="I16" s="100"/>
      <c r="J16" s="46">
        <f>89200*0.2+4000</f>
        <v>21840</v>
      </c>
      <c r="K16" s="46"/>
      <c r="L16" s="46">
        <f>89200*0.8</f>
        <v>71360</v>
      </c>
      <c r="M16" s="46"/>
      <c r="N16" s="43" t="s">
        <v>594</v>
      </c>
      <c r="O16" s="45">
        <v>2024</v>
      </c>
      <c r="P16" s="45">
        <v>2024</v>
      </c>
      <c r="Q16" s="43" t="s">
        <v>446</v>
      </c>
      <c r="R16" s="43" t="s">
        <v>319</v>
      </c>
      <c r="S16" s="43"/>
      <c r="T16" s="45"/>
      <c r="U16" s="45"/>
    </row>
    <row r="17" spans="1:21" s="118" customFormat="1" ht="67.5" thickTop="1" thickBot="1" x14ac:dyDescent="0.35">
      <c r="A17" s="114">
        <v>14</v>
      </c>
      <c r="B17" s="115" t="s">
        <v>280</v>
      </c>
      <c r="C17" s="106" t="s">
        <v>69</v>
      </c>
      <c r="D17" s="106" t="s">
        <v>70</v>
      </c>
      <c r="E17" s="106" t="s">
        <v>76</v>
      </c>
      <c r="F17" s="116" t="s">
        <v>31</v>
      </c>
      <c r="G17" s="106">
        <v>15</v>
      </c>
      <c r="H17" s="100">
        <v>15925</v>
      </c>
      <c r="I17" s="100">
        <v>11155</v>
      </c>
      <c r="J17" s="100">
        <v>15925</v>
      </c>
      <c r="K17" s="100"/>
      <c r="L17" s="100"/>
      <c r="M17" s="100"/>
      <c r="N17" s="115" t="s">
        <v>763</v>
      </c>
      <c r="O17" s="117">
        <v>2022</v>
      </c>
      <c r="P17" s="117">
        <v>2022</v>
      </c>
      <c r="Q17" s="115" t="s">
        <v>446</v>
      </c>
      <c r="R17" s="115" t="s">
        <v>320</v>
      </c>
      <c r="S17" s="115" t="s">
        <v>760</v>
      </c>
      <c r="T17" s="116"/>
      <c r="U17" s="115" t="s">
        <v>748</v>
      </c>
    </row>
    <row r="18" spans="1:21" ht="34.5" thickTop="1" thickBot="1" x14ac:dyDescent="0.35">
      <c r="A18" s="35">
        <v>15</v>
      </c>
      <c r="B18" s="43" t="s">
        <v>281</v>
      </c>
      <c r="C18" s="44" t="s">
        <v>69</v>
      </c>
      <c r="D18" s="44" t="s">
        <v>70</v>
      </c>
      <c r="E18" s="44" t="s">
        <v>76</v>
      </c>
      <c r="F18" s="45" t="s">
        <v>31</v>
      </c>
      <c r="G18" s="44">
        <v>14</v>
      </c>
      <c r="H18" s="46">
        <v>12000</v>
      </c>
      <c r="I18" s="100"/>
      <c r="J18" s="46">
        <v>12000</v>
      </c>
      <c r="K18" s="46"/>
      <c r="L18" s="46"/>
      <c r="M18" s="46"/>
      <c r="N18" s="43" t="s">
        <v>595</v>
      </c>
      <c r="O18" s="45">
        <v>2023</v>
      </c>
      <c r="P18" s="45">
        <v>2024</v>
      </c>
      <c r="Q18" s="43" t="s">
        <v>446</v>
      </c>
      <c r="R18" s="43" t="s">
        <v>320</v>
      </c>
      <c r="S18" s="43"/>
      <c r="T18" s="45"/>
      <c r="U18" s="45"/>
    </row>
    <row r="19" spans="1:21" s="118" customFormat="1" ht="44.25" customHeight="1" thickTop="1" thickBot="1" x14ac:dyDescent="0.35">
      <c r="A19" s="114">
        <v>16</v>
      </c>
      <c r="B19" s="115" t="s">
        <v>271</v>
      </c>
      <c r="C19" s="106" t="s">
        <v>69</v>
      </c>
      <c r="D19" s="106" t="s">
        <v>70</v>
      </c>
      <c r="E19" s="106" t="s">
        <v>76</v>
      </c>
      <c r="F19" s="116" t="s">
        <v>32</v>
      </c>
      <c r="G19" s="106">
        <v>17</v>
      </c>
      <c r="H19" s="100">
        <v>8800</v>
      </c>
      <c r="I19" s="100">
        <v>2645</v>
      </c>
      <c r="J19" s="100">
        <v>8800</v>
      </c>
      <c r="K19" s="100"/>
      <c r="L19" s="100"/>
      <c r="M19" s="100"/>
      <c r="N19" s="115" t="s">
        <v>764</v>
      </c>
      <c r="O19" s="117">
        <v>2022</v>
      </c>
      <c r="P19" s="117">
        <v>2022</v>
      </c>
      <c r="Q19" s="115" t="s">
        <v>446</v>
      </c>
      <c r="R19" s="115" t="s">
        <v>323</v>
      </c>
      <c r="S19" s="115" t="s">
        <v>760</v>
      </c>
      <c r="T19" s="106"/>
      <c r="U19" s="106"/>
    </row>
    <row r="20" spans="1:21" ht="63" customHeight="1" thickTop="1" thickBot="1" x14ac:dyDescent="0.35">
      <c r="A20" s="35">
        <v>17</v>
      </c>
      <c r="B20" s="43" t="s">
        <v>271</v>
      </c>
      <c r="C20" s="44" t="s">
        <v>69</v>
      </c>
      <c r="D20" s="44" t="s">
        <v>70</v>
      </c>
      <c r="E20" s="44" t="s">
        <v>76</v>
      </c>
      <c r="F20" s="45" t="s">
        <v>32</v>
      </c>
      <c r="G20" s="44">
        <v>16</v>
      </c>
      <c r="H20" s="46">
        <v>33000</v>
      </c>
      <c r="I20" s="100"/>
      <c r="J20" s="46">
        <v>33000</v>
      </c>
      <c r="K20" s="46"/>
      <c r="L20" s="46"/>
      <c r="M20" s="46"/>
      <c r="N20" s="43" t="s">
        <v>596</v>
      </c>
      <c r="O20" s="45">
        <v>2023</v>
      </c>
      <c r="P20" s="45">
        <v>2024</v>
      </c>
      <c r="Q20" s="43" t="s">
        <v>446</v>
      </c>
      <c r="R20" s="43" t="s">
        <v>323</v>
      </c>
      <c r="S20" s="52"/>
      <c r="T20" s="44"/>
      <c r="U20" s="139" t="s">
        <v>771</v>
      </c>
    </row>
    <row r="21" spans="1:21" s="118" customFormat="1" ht="34.5" thickTop="1" thickBot="1" x14ac:dyDescent="0.35">
      <c r="A21" s="114">
        <v>18</v>
      </c>
      <c r="B21" s="115" t="s">
        <v>270</v>
      </c>
      <c r="C21" s="106" t="s">
        <v>69</v>
      </c>
      <c r="D21" s="106" t="s">
        <v>70</v>
      </c>
      <c r="E21" s="106" t="s">
        <v>76</v>
      </c>
      <c r="F21" s="116" t="s">
        <v>34</v>
      </c>
      <c r="G21" s="106">
        <v>19</v>
      </c>
      <c r="H21" s="100">
        <v>1900</v>
      </c>
      <c r="I21" s="100">
        <v>76030</v>
      </c>
      <c r="J21" s="100">
        <v>1900</v>
      </c>
      <c r="K21" s="100"/>
      <c r="L21" s="100"/>
      <c r="M21" s="100"/>
      <c r="N21" s="115" t="s">
        <v>597</v>
      </c>
      <c r="O21" s="117">
        <v>2022</v>
      </c>
      <c r="P21" s="117">
        <v>2022</v>
      </c>
      <c r="Q21" s="115" t="s">
        <v>446</v>
      </c>
      <c r="R21" s="115" t="s">
        <v>321</v>
      </c>
      <c r="S21" s="115" t="s">
        <v>760</v>
      </c>
      <c r="T21" s="106"/>
      <c r="U21" s="106"/>
    </row>
    <row r="22" spans="1:21" ht="34.5" thickTop="1" thickBot="1" x14ac:dyDescent="0.35">
      <c r="A22" s="35">
        <v>19</v>
      </c>
      <c r="B22" s="43" t="s">
        <v>33</v>
      </c>
      <c r="C22" s="44" t="s">
        <v>69</v>
      </c>
      <c r="D22" s="44" t="s">
        <v>70</v>
      </c>
      <c r="E22" s="44" t="s">
        <v>76</v>
      </c>
      <c r="F22" s="45" t="s">
        <v>34</v>
      </c>
      <c r="G22" s="44">
        <v>18</v>
      </c>
      <c r="H22" s="46">
        <v>23400</v>
      </c>
      <c r="I22" s="100"/>
      <c r="J22" s="46">
        <v>23400</v>
      </c>
      <c r="K22" s="46"/>
      <c r="L22" s="46"/>
      <c r="M22" s="46"/>
      <c r="N22" s="43" t="s">
        <v>122</v>
      </c>
      <c r="O22" s="45">
        <v>2023</v>
      </c>
      <c r="P22" s="45">
        <v>2024</v>
      </c>
      <c r="Q22" s="43" t="s">
        <v>446</v>
      </c>
      <c r="R22" s="43" t="s">
        <v>321</v>
      </c>
      <c r="S22" s="52"/>
      <c r="T22" s="44"/>
      <c r="U22" s="44"/>
    </row>
    <row r="23" spans="1:21" ht="67.5" thickTop="1" thickBot="1" x14ac:dyDescent="0.35">
      <c r="A23" s="35">
        <v>20</v>
      </c>
      <c r="B23" s="43" t="s">
        <v>272</v>
      </c>
      <c r="C23" s="44" t="s">
        <v>69</v>
      </c>
      <c r="D23" s="44" t="s">
        <v>70</v>
      </c>
      <c r="E23" s="44" t="s">
        <v>76</v>
      </c>
      <c r="F23" s="45" t="s">
        <v>53</v>
      </c>
      <c r="G23" s="44"/>
      <c r="H23" s="46">
        <v>53000</v>
      </c>
      <c r="I23" s="100"/>
      <c r="J23" s="46">
        <v>53000</v>
      </c>
      <c r="K23" s="46"/>
      <c r="L23" s="46"/>
      <c r="M23" s="46"/>
      <c r="N23" s="43" t="s">
        <v>598</v>
      </c>
      <c r="O23" s="45">
        <v>2023</v>
      </c>
      <c r="P23" s="45">
        <v>2024</v>
      </c>
      <c r="Q23" s="43" t="s">
        <v>446</v>
      </c>
      <c r="R23" s="43" t="s">
        <v>322</v>
      </c>
      <c r="S23" s="52"/>
      <c r="T23" s="44"/>
      <c r="U23" s="44"/>
    </row>
    <row r="24" spans="1:21" ht="34.5" thickTop="1" thickBot="1" x14ac:dyDescent="0.35">
      <c r="A24" s="35">
        <v>21</v>
      </c>
      <c r="B24" s="43" t="s">
        <v>273</v>
      </c>
      <c r="C24" s="44" t="s">
        <v>69</v>
      </c>
      <c r="D24" s="44" t="s">
        <v>70</v>
      </c>
      <c r="E24" s="44" t="s">
        <v>76</v>
      </c>
      <c r="F24" s="45" t="s">
        <v>106</v>
      </c>
      <c r="G24" s="44"/>
      <c r="H24" s="46">
        <v>59000</v>
      </c>
      <c r="I24" s="100"/>
      <c r="J24" s="46">
        <v>59000</v>
      </c>
      <c r="K24" s="46"/>
      <c r="L24" s="46"/>
      <c r="M24" s="46"/>
      <c r="N24" s="43" t="s">
        <v>599</v>
      </c>
      <c r="O24" s="45">
        <v>2023</v>
      </c>
      <c r="P24" s="45">
        <v>2024</v>
      </c>
      <c r="Q24" s="43" t="s">
        <v>446</v>
      </c>
      <c r="R24" s="43" t="s">
        <v>324</v>
      </c>
      <c r="S24" s="52"/>
      <c r="T24" s="44"/>
      <c r="U24" s="44"/>
    </row>
    <row r="25" spans="1:21" s="118" customFormat="1" ht="48" customHeight="1" thickTop="1" thickBot="1" x14ac:dyDescent="0.35">
      <c r="A25" s="114">
        <v>22</v>
      </c>
      <c r="B25" s="115" t="s">
        <v>278</v>
      </c>
      <c r="C25" s="106" t="s">
        <v>69</v>
      </c>
      <c r="D25" s="106" t="s">
        <v>70</v>
      </c>
      <c r="E25" s="106" t="s">
        <v>76</v>
      </c>
      <c r="F25" s="116" t="s">
        <v>34</v>
      </c>
      <c r="G25" s="106">
        <v>23</v>
      </c>
      <c r="H25" s="100">
        <v>13800</v>
      </c>
      <c r="I25" s="100">
        <v>13500</v>
      </c>
      <c r="J25" s="100">
        <v>13800</v>
      </c>
      <c r="K25" s="100"/>
      <c r="L25" s="100"/>
      <c r="M25" s="100"/>
      <c r="N25" s="115" t="s">
        <v>766</v>
      </c>
      <c r="O25" s="117">
        <v>2022</v>
      </c>
      <c r="P25" s="117">
        <v>2022</v>
      </c>
      <c r="Q25" s="115" t="s">
        <v>446</v>
      </c>
      <c r="R25" s="115" t="s">
        <v>325</v>
      </c>
      <c r="S25" s="115" t="s">
        <v>760</v>
      </c>
      <c r="T25" s="106"/>
      <c r="U25" s="106"/>
    </row>
    <row r="26" spans="1:21" ht="51" thickTop="1" thickBot="1" x14ac:dyDescent="0.35">
      <c r="A26" s="35">
        <v>23</v>
      </c>
      <c r="B26" s="43" t="s">
        <v>277</v>
      </c>
      <c r="C26" s="44" t="s">
        <v>69</v>
      </c>
      <c r="D26" s="44" t="s">
        <v>70</v>
      </c>
      <c r="E26" s="44" t="s">
        <v>76</v>
      </c>
      <c r="F26" s="45" t="s">
        <v>34</v>
      </c>
      <c r="G26" s="44">
        <v>22</v>
      </c>
      <c r="H26" s="46">
        <v>16800</v>
      </c>
      <c r="I26" s="100"/>
      <c r="J26" s="46">
        <v>16800</v>
      </c>
      <c r="K26" s="46"/>
      <c r="L26" s="46"/>
      <c r="M26" s="46"/>
      <c r="N26" s="43" t="s">
        <v>600</v>
      </c>
      <c r="O26" s="45">
        <v>2023</v>
      </c>
      <c r="P26" s="45">
        <v>2024</v>
      </c>
      <c r="Q26" s="43" t="s">
        <v>446</v>
      </c>
      <c r="R26" s="43" t="s">
        <v>325</v>
      </c>
      <c r="S26" s="52"/>
      <c r="T26" s="44"/>
      <c r="U26" s="44"/>
    </row>
    <row r="27" spans="1:21" ht="34.5" thickTop="1" thickBot="1" x14ac:dyDescent="0.35">
      <c r="A27" s="35">
        <v>24</v>
      </c>
      <c r="B27" s="43" t="s">
        <v>274</v>
      </c>
      <c r="C27" s="44" t="s">
        <v>69</v>
      </c>
      <c r="D27" s="44" t="s">
        <v>70</v>
      </c>
      <c r="E27" s="44" t="s">
        <v>76</v>
      </c>
      <c r="F27" s="45" t="s">
        <v>34</v>
      </c>
      <c r="G27" s="44">
        <v>25</v>
      </c>
      <c r="H27" s="46">
        <v>1200</v>
      </c>
      <c r="I27" s="100">
        <v>0</v>
      </c>
      <c r="J27" s="46">
        <v>1200</v>
      </c>
      <c r="K27" s="46"/>
      <c r="L27" s="46"/>
      <c r="M27" s="46"/>
      <c r="N27" s="43" t="s">
        <v>601</v>
      </c>
      <c r="O27" s="47">
        <v>2022</v>
      </c>
      <c r="P27" s="47">
        <v>2022</v>
      </c>
      <c r="Q27" s="43" t="s">
        <v>446</v>
      </c>
      <c r="R27" s="43" t="s">
        <v>326</v>
      </c>
      <c r="S27" s="52"/>
      <c r="T27" s="44"/>
      <c r="U27" s="44"/>
    </row>
    <row r="28" spans="1:21" ht="34.5" thickTop="1" thickBot="1" x14ac:dyDescent="0.35">
      <c r="A28" s="35">
        <v>25</v>
      </c>
      <c r="B28" s="43" t="s">
        <v>274</v>
      </c>
      <c r="C28" s="44" t="s">
        <v>69</v>
      </c>
      <c r="D28" s="44" t="s">
        <v>70</v>
      </c>
      <c r="E28" s="44" t="s">
        <v>76</v>
      </c>
      <c r="F28" s="45" t="s">
        <v>34</v>
      </c>
      <c r="G28" s="44">
        <v>24</v>
      </c>
      <c r="H28" s="46">
        <v>19000</v>
      </c>
      <c r="I28" s="100"/>
      <c r="J28" s="46">
        <v>19000</v>
      </c>
      <c r="K28" s="46"/>
      <c r="L28" s="46"/>
      <c r="M28" s="46"/>
      <c r="N28" s="43" t="s">
        <v>602</v>
      </c>
      <c r="O28" s="45">
        <v>2023</v>
      </c>
      <c r="P28" s="45">
        <v>2023</v>
      </c>
      <c r="Q28" s="43" t="s">
        <v>446</v>
      </c>
      <c r="R28" s="43" t="s">
        <v>326</v>
      </c>
      <c r="S28" s="52"/>
      <c r="T28" s="44"/>
      <c r="U28" s="44"/>
    </row>
    <row r="29" spans="1:21" s="118" customFormat="1" ht="34.5" thickTop="1" thickBot="1" x14ac:dyDescent="0.35">
      <c r="A29" s="114">
        <v>26</v>
      </c>
      <c r="B29" s="115" t="s">
        <v>275</v>
      </c>
      <c r="C29" s="106" t="s">
        <v>69</v>
      </c>
      <c r="D29" s="106" t="s">
        <v>70</v>
      </c>
      <c r="E29" s="106" t="s">
        <v>76</v>
      </c>
      <c r="F29" s="116" t="s">
        <v>34</v>
      </c>
      <c r="G29" s="106">
        <v>27</v>
      </c>
      <c r="H29" s="100">
        <v>55000</v>
      </c>
      <c r="I29" s="100">
        <v>16645</v>
      </c>
      <c r="J29" s="100">
        <v>55000</v>
      </c>
      <c r="K29" s="100"/>
      <c r="L29" s="100"/>
      <c r="M29" s="100"/>
      <c r="N29" s="115" t="s">
        <v>767</v>
      </c>
      <c r="O29" s="117">
        <v>2022</v>
      </c>
      <c r="P29" s="117">
        <v>2022</v>
      </c>
      <c r="Q29" s="115" t="s">
        <v>446</v>
      </c>
      <c r="R29" s="115" t="s">
        <v>327</v>
      </c>
      <c r="S29" s="115" t="s">
        <v>760</v>
      </c>
      <c r="T29" s="106"/>
      <c r="U29" s="106"/>
    </row>
    <row r="30" spans="1:21" ht="51" thickTop="1" thickBot="1" x14ac:dyDescent="0.35">
      <c r="A30" s="35">
        <v>27</v>
      </c>
      <c r="B30" s="43" t="s">
        <v>275</v>
      </c>
      <c r="C30" s="44" t="s">
        <v>69</v>
      </c>
      <c r="D30" s="44" t="s">
        <v>70</v>
      </c>
      <c r="E30" s="44" t="s">
        <v>76</v>
      </c>
      <c r="F30" s="45" t="s">
        <v>34</v>
      </c>
      <c r="G30" s="44">
        <v>26</v>
      </c>
      <c r="H30" s="46">
        <v>51000</v>
      </c>
      <c r="I30" s="100"/>
      <c r="J30" s="46">
        <v>51000</v>
      </c>
      <c r="K30" s="46"/>
      <c r="L30" s="46"/>
      <c r="M30" s="46"/>
      <c r="N30" s="43" t="s">
        <v>603</v>
      </c>
      <c r="O30" s="45">
        <v>2023</v>
      </c>
      <c r="P30" s="45">
        <v>2023</v>
      </c>
      <c r="Q30" s="43" t="s">
        <v>446</v>
      </c>
      <c r="R30" s="43" t="s">
        <v>327</v>
      </c>
      <c r="S30" s="52"/>
      <c r="T30" s="44"/>
      <c r="U30" s="44"/>
    </row>
    <row r="31" spans="1:21" ht="62.25" customHeight="1" thickTop="1" thickBot="1" x14ac:dyDescent="0.35">
      <c r="A31" s="35">
        <v>28</v>
      </c>
      <c r="B31" s="43" t="s">
        <v>276</v>
      </c>
      <c r="C31" s="44" t="s">
        <v>69</v>
      </c>
      <c r="D31" s="44" t="s">
        <v>70</v>
      </c>
      <c r="E31" s="44" t="s">
        <v>76</v>
      </c>
      <c r="F31" s="45" t="s">
        <v>34</v>
      </c>
      <c r="G31" s="44"/>
      <c r="H31" s="46">
        <v>15000</v>
      </c>
      <c r="I31" s="100"/>
      <c r="J31" s="46">
        <v>15000</v>
      </c>
      <c r="K31" s="46"/>
      <c r="L31" s="46"/>
      <c r="M31" s="46"/>
      <c r="N31" s="43" t="s">
        <v>604</v>
      </c>
      <c r="O31" s="45">
        <v>2023</v>
      </c>
      <c r="P31" s="45">
        <v>2023</v>
      </c>
      <c r="Q31" s="43" t="s">
        <v>446</v>
      </c>
      <c r="R31" s="43" t="s">
        <v>328</v>
      </c>
      <c r="S31" s="52"/>
      <c r="T31" s="44"/>
      <c r="U31" s="44"/>
    </row>
    <row r="32" spans="1:21" ht="67.5" thickTop="1" thickBot="1" x14ac:dyDescent="0.35">
      <c r="A32" s="35">
        <v>29</v>
      </c>
      <c r="B32" s="53" t="s">
        <v>279</v>
      </c>
      <c r="C32" s="44" t="s">
        <v>69</v>
      </c>
      <c r="D32" s="44" t="s">
        <v>70</v>
      </c>
      <c r="E32" s="44" t="s">
        <v>520</v>
      </c>
      <c r="F32" s="45" t="s">
        <v>34</v>
      </c>
      <c r="G32" s="44"/>
      <c r="H32" s="46">
        <v>113000</v>
      </c>
      <c r="I32" s="100"/>
      <c r="J32" s="46">
        <v>113000</v>
      </c>
      <c r="K32" s="46"/>
      <c r="L32" s="46"/>
      <c r="M32" s="46"/>
      <c r="N32" s="43" t="s">
        <v>605</v>
      </c>
      <c r="O32" s="45">
        <v>2023</v>
      </c>
      <c r="P32" s="45">
        <v>2024</v>
      </c>
      <c r="Q32" s="43" t="s">
        <v>446</v>
      </c>
      <c r="R32" s="43" t="s">
        <v>311</v>
      </c>
      <c r="S32" s="52"/>
      <c r="T32" s="44"/>
      <c r="U32" s="44"/>
    </row>
    <row r="33" spans="1:21" ht="34.5" thickTop="1" thickBot="1" x14ac:dyDescent="0.35">
      <c r="A33" s="35">
        <v>30</v>
      </c>
      <c r="B33" s="43" t="s">
        <v>282</v>
      </c>
      <c r="C33" s="44" t="s">
        <v>69</v>
      </c>
      <c r="D33" s="44" t="s">
        <v>70</v>
      </c>
      <c r="E33" s="44" t="s">
        <v>76</v>
      </c>
      <c r="F33" s="45" t="s">
        <v>283</v>
      </c>
      <c r="G33" s="44"/>
      <c r="H33" s="46">
        <v>6000</v>
      </c>
      <c r="I33" s="100"/>
      <c r="J33" s="46">
        <v>6000</v>
      </c>
      <c r="K33" s="46"/>
      <c r="L33" s="46"/>
      <c r="M33" s="46"/>
      <c r="N33" s="43" t="s">
        <v>606</v>
      </c>
      <c r="O33" s="45">
        <v>2023</v>
      </c>
      <c r="P33" s="45">
        <v>2023</v>
      </c>
      <c r="Q33" s="43" t="s">
        <v>446</v>
      </c>
      <c r="R33" s="43" t="s">
        <v>512</v>
      </c>
      <c r="S33" s="52"/>
      <c r="T33" s="44"/>
      <c r="U33" s="139"/>
    </row>
    <row r="34" spans="1:21" s="118" customFormat="1" ht="67.5" thickTop="1" thickBot="1" x14ac:dyDescent="0.35">
      <c r="A34" s="114">
        <v>31</v>
      </c>
      <c r="B34" s="115" t="s">
        <v>284</v>
      </c>
      <c r="C34" s="106" t="s">
        <v>69</v>
      </c>
      <c r="D34" s="106" t="s">
        <v>70</v>
      </c>
      <c r="E34" s="106" t="s">
        <v>76</v>
      </c>
      <c r="F34" s="116" t="s">
        <v>53</v>
      </c>
      <c r="G34" s="106">
        <v>32</v>
      </c>
      <c r="H34" s="100">
        <v>24900</v>
      </c>
      <c r="I34" s="100">
        <v>20674</v>
      </c>
      <c r="J34" s="100">
        <v>24900</v>
      </c>
      <c r="K34" s="100"/>
      <c r="L34" s="100"/>
      <c r="M34" s="100"/>
      <c r="N34" s="120" t="s">
        <v>768</v>
      </c>
      <c r="O34" s="117">
        <v>2022</v>
      </c>
      <c r="P34" s="117">
        <v>2022</v>
      </c>
      <c r="Q34" s="115" t="s">
        <v>446</v>
      </c>
      <c r="R34" s="115" t="s">
        <v>312</v>
      </c>
      <c r="S34" s="115" t="s">
        <v>760</v>
      </c>
      <c r="T34" s="106"/>
      <c r="U34" s="106"/>
    </row>
    <row r="35" spans="1:21" ht="34.5" thickTop="1" thickBot="1" x14ac:dyDescent="0.35">
      <c r="A35" s="35">
        <v>32</v>
      </c>
      <c r="B35" s="43" t="s">
        <v>285</v>
      </c>
      <c r="C35" s="44" t="s">
        <v>69</v>
      </c>
      <c r="D35" s="44" t="s">
        <v>534</v>
      </c>
      <c r="E35" s="44" t="s">
        <v>535</v>
      </c>
      <c r="F35" s="45" t="s">
        <v>53</v>
      </c>
      <c r="G35" s="44">
        <v>31</v>
      </c>
      <c r="H35" s="46">
        <v>12000</v>
      </c>
      <c r="I35" s="100"/>
      <c r="J35" s="46">
        <v>12000</v>
      </c>
      <c r="K35" s="46"/>
      <c r="L35" s="46"/>
      <c r="M35" s="46"/>
      <c r="N35" s="54" t="s">
        <v>607</v>
      </c>
      <c r="O35" s="45">
        <v>2023</v>
      </c>
      <c r="P35" s="45">
        <v>2024</v>
      </c>
      <c r="Q35" s="43" t="s">
        <v>446</v>
      </c>
      <c r="R35" s="43" t="s">
        <v>312</v>
      </c>
      <c r="S35" s="52"/>
      <c r="T35" s="44"/>
      <c r="U35" s="44"/>
    </row>
    <row r="36" spans="1:21" s="118" customFormat="1" ht="34.5" thickTop="1" thickBot="1" x14ac:dyDescent="0.35">
      <c r="A36" s="114">
        <v>33</v>
      </c>
      <c r="B36" s="115" t="s">
        <v>286</v>
      </c>
      <c r="C36" s="106" t="s">
        <v>69</v>
      </c>
      <c r="D36" s="106" t="s">
        <v>534</v>
      </c>
      <c r="E36" s="106" t="s">
        <v>535</v>
      </c>
      <c r="F36" s="116" t="s">
        <v>106</v>
      </c>
      <c r="G36" s="106"/>
      <c r="H36" s="100">
        <v>25000</v>
      </c>
      <c r="I36" s="100">
        <v>29324</v>
      </c>
      <c r="J36" s="100">
        <v>25000</v>
      </c>
      <c r="K36" s="100"/>
      <c r="L36" s="100"/>
      <c r="M36" s="100"/>
      <c r="N36" s="120" t="s">
        <v>769</v>
      </c>
      <c r="O36" s="117">
        <v>2022</v>
      </c>
      <c r="P36" s="117">
        <v>2022</v>
      </c>
      <c r="Q36" s="115" t="s">
        <v>446</v>
      </c>
      <c r="R36" s="115" t="s">
        <v>329</v>
      </c>
      <c r="S36" s="115" t="s">
        <v>760</v>
      </c>
      <c r="T36" s="106"/>
      <c r="U36" s="106"/>
    </row>
    <row r="37" spans="1:21" s="118" customFormat="1" ht="34.5" thickTop="1" thickBot="1" x14ac:dyDescent="0.35">
      <c r="A37" s="114">
        <v>34</v>
      </c>
      <c r="B37" s="115" t="s">
        <v>288</v>
      </c>
      <c r="C37" s="106" t="s">
        <v>69</v>
      </c>
      <c r="D37" s="106" t="s">
        <v>70</v>
      </c>
      <c r="E37" s="106" t="s">
        <v>76</v>
      </c>
      <c r="F37" s="116" t="s">
        <v>289</v>
      </c>
      <c r="G37" s="106">
        <v>35</v>
      </c>
      <c r="H37" s="100">
        <v>3000</v>
      </c>
      <c r="I37" s="100">
        <v>2193</v>
      </c>
      <c r="J37" s="100">
        <v>3000</v>
      </c>
      <c r="K37" s="100"/>
      <c r="L37" s="100"/>
      <c r="M37" s="100"/>
      <c r="N37" s="120" t="s">
        <v>608</v>
      </c>
      <c r="O37" s="117">
        <v>2022</v>
      </c>
      <c r="P37" s="117">
        <v>2022</v>
      </c>
      <c r="Q37" s="115" t="s">
        <v>446</v>
      </c>
      <c r="R37" s="115" t="s">
        <v>314</v>
      </c>
      <c r="S37" s="115" t="s">
        <v>760</v>
      </c>
      <c r="T37" s="106"/>
      <c r="U37" s="106"/>
    </row>
    <row r="38" spans="1:21" ht="34.5" thickTop="1" thickBot="1" x14ac:dyDescent="0.35">
      <c r="A38" s="35">
        <v>35</v>
      </c>
      <c r="B38" s="43" t="s">
        <v>290</v>
      </c>
      <c r="C38" s="44" t="s">
        <v>69</v>
      </c>
      <c r="D38" s="44" t="s">
        <v>70</v>
      </c>
      <c r="E38" s="44" t="s">
        <v>76</v>
      </c>
      <c r="F38" s="45" t="s">
        <v>289</v>
      </c>
      <c r="G38" s="44">
        <v>34</v>
      </c>
      <c r="H38" s="46">
        <v>51500</v>
      </c>
      <c r="I38" s="100"/>
      <c r="J38" s="46">
        <v>51500</v>
      </c>
      <c r="K38" s="46"/>
      <c r="L38" s="46"/>
      <c r="M38" s="46"/>
      <c r="N38" s="54" t="s">
        <v>609</v>
      </c>
      <c r="O38" s="45">
        <v>2023</v>
      </c>
      <c r="P38" s="45">
        <v>2024</v>
      </c>
      <c r="Q38" s="43" t="s">
        <v>446</v>
      </c>
      <c r="R38" s="43" t="s">
        <v>314</v>
      </c>
      <c r="S38" s="52"/>
      <c r="T38" s="44"/>
      <c r="U38" s="44"/>
    </row>
    <row r="39" spans="1:21" ht="44.25" customHeight="1" thickTop="1" thickBot="1" x14ac:dyDescent="0.35">
      <c r="A39" s="35">
        <v>36</v>
      </c>
      <c r="B39" s="43" t="s">
        <v>295</v>
      </c>
      <c r="C39" s="44" t="s">
        <v>69</v>
      </c>
      <c r="D39" s="44" t="s">
        <v>70</v>
      </c>
      <c r="E39" s="44" t="s">
        <v>76</v>
      </c>
      <c r="F39" s="45" t="s">
        <v>32</v>
      </c>
      <c r="G39" s="44">
        <v>37</v>
      </c>
      <c r="H39" s="46">
        <v>80000</v>
      </c>
      <c r="I39" s="100"/>
      <c r="J39" s="46">
        <v>80000</v>
      </c>
      <c r="K39" s="46"/>
      <c r="L39" s="46"/>
      <c r="M39" s="46"/>
      <c r="N39" s="54" t="s">
        <v>610</v>
      </c>
      <c r="O39" s="47">
        <v>2022</v>
      </c>
      <c r="P39" s="117">
        <v>2023</v>
      </c>
      <c r="Q39" s="43" t="s">
        <v>446</v>
      </c>
      <c r="R39" s="43" t="s">
        <v>330</v>
      </c>
      <c r="S39" s="52"/>
      <c r="T39" s="44"/>
      <c r="U39" s="119" t="s">
        <v>790</v>
      </c>
    </row>
    <row r="40" spans="1:21" ht="48" customHeight="1" thickTop="1" thickBot="1" x14ac:dyDescent="0.35">
      <c r="A40" s="35">
        <v>37</v>
      </c>
      <c r="B40" s="34" t="s">
        <v>296</v>
      </c>
      <c r="C40" s="44" t="s">
        <v>69</v>
      </c>
      <c r="D40" s="44" t="s">
        <v>70</v>
      </c>
      <c r="E40" s="44" t="s">
        <v>76</v>
      </c>
      <c r="F40" s="45" t="s">
        <v>32</v>
      </c>
      <c r="G40" s="44">
        <v>36</v>
      </c>
      <c r="H40" s="46">
        <v>15000</v>
      </c>
      <c r="I40" s="100"/>
      <c r="J40" s="46">
        <v>15000</v>
      </c>
      <c r="K40" s="46"/>
      <c r="L40" s="46"/>
      <c r="M40" s="46"/>
      <c r="N40" s="54" t="s">
        <v>611</v>
      </c>
      <c r="O40" s="45">
        <v>2023</v>
      </c>
      <c r="P40" s="45">
        <v>2024</v>
      </c>
      <c r="Q40" s="43" t="s">
        <v>446</v>
      </c>
      <c r="R40" s="43" t="s">
        <v>330</v>
      </c>
      <c r="S40" s="52"/>
      <c r="T40" s="44"/>
      <c r="U40" s="44"/>
    </row>
    <row r="41" spans="1:21" ht="34.5" thickTop="1" thickBot="1" x14ac:dyDescent="0.35">
      <c r="A41" s="35">
        <v>38</v>
      </c>
      <c r="B41" s="34" t="s">
        <v>291</v>
      </c>
      <c r="C41" s="44" t="s">
        <v>69</v>
      </c>
      <c r="D41" s="44" t="s">
        <v>70</v>
      </c>
      <c r="E41" s="44" t="s">
        <v>520</v>
      </c>
      <c r="F41" s="45" t="s">
        <v>34</v>
      </c>
      <c r="G41" s="44">
        <v>39</v>
      </c>
      <c r="H41" s="46">
        <v>3500</v>
      </c>
      <c r="I41" s="100"/>
      <c r="J41" s="46">
        <v>3500</v>
      </c>
      <c r="K41" s="46"/>
      <c r="L41" s="46"/>
      <c r="M41" s="46"/>
      <c r="N41" s="54" t="s">
        <v>612</v>
      </c>
      <c r="O41" s="47">
        <v>2022</v>
      </c>
      <c r="P41" s="117">
        <v>2023</v>
      </c>
      <c r="Q41" s="43" t="s">
        <v>446</v>
      </c>
      <c r="R41" s="43" t="s">
        <v>331</v>
      </c>
      <c r="S41" s="52"/>
      <c r="T41" s="44"/>
      <c r="U41" s="106" t="s">
        <v>791</v>
      </c>
    </row>
    <row r="42" spans="1:21" ht="40.5" customHeight="1" thickTop="1" thickBot="1" x14ac:dyDescent="0.35">
      <c r="A42" s="35">
        <v>39</v>
      </c>
      <c r="B42" s="34" t="s">
        <v>292</v>
      </c>
      <c r="C42" s="44" t="s">
        <v>69</v>
      </c>
      <c r="D42" s="44" t="s">
        <v>70</v>
      </c>
      <c r="E42" s="44" t="s">
        <v>520</v>
      </c>
      <c r="F42" s="45" t="s">
        <v>34</v>
      </c>
      <c r="G42" s="44">
        <v>38</v>
      </c>
      <c r="H42" s="46">
        <v>60000</v>
      </c>
      <c r="I42" s="100"/>
      <c r="J42" s="46">
        <v>60000</v>
      </c>
      <c r="K42" s="46"/>
      <c r="L42" s="46"/>
      <c r="M42" s="46"/>
      <c r="N42" s="54" t="s">
        <v>613</v>
      </c>
      <c r="O42" s="45">
        <v>2023</v>
      </c>
      <c r="P42" s="45">
        <v>2024</v>
      </c>
      <c r="Q42" s="43" t="s">
        <v>446</v>
      </c>
      <c r="R42" s="43" t="s">
        <v>331</v>
      </c>
      <c r="S42" s="52"/>
      <c r="T42" s="44"/>
      <c r="U42" s="44"/>
    </row>
    <row r="43" spans="1:21" s="118" customFormat="1" ht="34.5" thickTop="1" thickBot="1" x14ac:dyDescent="0.35">
      <c r="A43" s="114">
        <v>40</v>
      </c>
      <c r="B43" s="121" t="s">
        <v>293</v>
      </c>
      <c r="C43" s="106" t="s">
        <v>69</v>
      </c>
      <c r="D43" s="106" t="s">
        <v>70</v>
      </c>
      <c r="E43" s="106" t="s">
        <v>77</v>
      </c>
      <c r="F43" s="116" t="s">
        <v>34</v>
      </c>
      <c r="G43" s="106">
        <v>41</v>
      </c>
      <c r="H43" s="100">
        <v>750</v>
      </c>
      <c r="I43" s="100">
        <v>670</v>
      </c>
      <c r="J43" s="100">
        <v>750</v>
      </c>
      <c r="K43" s="100"/>
      <c r="L43" s="100"/>
      <c r="M43" s="100"/>
      <c r="N43" s="120" t="s">
        <v>614</v>
      </c>
      <c r="O43" s="117">
        <v>2022</v>
      </c>
      <c r="P43" s="117">
        <v>2022</v>
      </c>
      <c r="Q43" s="115" t="s">
        <v>446</v>
      </c>
      <c r="R43" s="115" t="s">
        <v>332</v>
      </c>
      <c r="S43" s="115" t="s">
        <v>760</v>
      </c>
      <c r="T43" s="106"/>
      <c r="U43" s="106"/>
    </row>
    <row r="44" spans="1:21" ht="34.5" thickTop="1" thickBot="1" x14ac:dyDescent="0.35">
      <c r="A44" s="35">
        <v>41</v>
      </c>
      <c r="B44" s="55" t="s">
        <v>476</v>
      </c>
      <c r="C44" s="44" t="s">
        <v>69</v>
      </c>
      <c r="D44" s="44" t="s">
        <v>70</v>
      </c>
      <c r="E44" s="44" t="s">
        <v>77</v>
      </c>
      <c r="F44" s="45" t="s">
        <v>34</v>
      </c>
      <c r="G44" s="44">
        <v>40</v>
      </c>
      <c r="H44" s="46">
        <v>25000</v>
      </c>
      <c r="I44" s="100"/>
      <c r="J44" s="46">
        <v>25000</v>
      </c>
      <c r="K44" s="46"/>
      <c r="L44" s="46"/>
      <c r="M44" s="46"/>
      <c r="N44" s="54" t="s">
        <v>615</v>
      </c>
      <c r="O44" s="45">
        <v>2023</v>
      </c>
      <c r="P44" s="45">
        <v>2024</v>
      </c>
      <c r="Q44" s="43" t="s">
        <v>446</v>
      </c>
      <c r="R44" s="43" t="s">
        <v>332</v>
      </c>
      <c r="S44" s="52"/>
      <c r="T44" s="44"/>
      <c r="U44" s="44"/>
    </row>
    <row r="45" spans="1:21" ht="42.75" customHeight="1" thickTop="1" thickBot="1" x14ac:dyDescent="0.35">
      <c r="A45" s="35">
        <v>42</v>
      </c>
      <c r="B45" s="55" t="s">
        <v>294</v>
      </c>
      <c r="C45" s="44" t="s">
        <v>69</v>
      </c>
      <c r="D45" s="44" t="s">
        <v>70</v>
      </c>
      <c r="E45" s="44" t="s">
        <v>77</v>
      </c>
      <c r="F45" s="45" t="s">
        <v>34</v>
      </c>
      <c r="G45" s="44"/>
      <c r="H45" s="46">
        <v>7200</v>
      </c>
      <c r="I45" s="100"/>
      <c r="J45" s="46">
        <v>7200</v>
      </c>
      <c r="K45" s="46"/>
      <c r="L45" s="46"/>
      <c r="M45" s="46"/>
      <c r="N45" s="54" t="s">
        <v>616</v>
      </c>
      <c r="O45" s="45">
        <v>2023</v>
      </c>
      <c r="P45" s="45">
        <v>2024</v>
      </c>
      <c r="Q45" s="43" t="s">
        <v>446</v>
      </c>
      <c r="R45" s="43" t="s">
        <v>332</v>
      </c>
      <c r="S45" s="52"/>
      <c r="T45" s="44"/>
      <c r="U45" s="44"/>
    </row>
    <row r="46" spans="1:21" ht="34.5" thickTop="1" thickBot="1" x14ac:dyDescent="0.35">
      <c r="A46" s="35">
        <v>43</v>
      </c>
      <c r="B46" s="43" t="s">
        <v>303</v>
      </c>
      <c r="C46" s="44" t="s">
        <v>69</v>
      </c>
      <c r="D46" s="44" t="s">
        <v>70</v>
      </c>
      <c r="E46" s="44" t="s">
        <v>76</v>
      </c>
      <c r="F46" s="45" t="s">
        <v>61</v>
      </c>
      <c r="G46" s="44">
        <v>44</v>
      </c>
      <c r="H46" s="46">
        <v>41700</v>
      </c>
      <c r="I46" s="100"/>
      <c r="J46" s="46">
        <v>41700</v>
      </c>
      <c r="K46" s="46"/>
      <c r="L46" s="46"/>
      <c r="M46" s="46"/>
      <c r="N46" s="54" t="s">
        <v>617</v>
      </c>
      <c r="O46" s="45">
        <v>2023</v>
      </c>
      <c r="P46" s="45">
        <v>2023</v>
      </c>
      <c r="Q46" s="43" t="s">
        <v>446</v>
      </c>
      <c r="R46" s="43" t="s">
        <v>333</v>
      </c>
      <c r="S46" s="52"/>
      <c r="T46" s="44"/>
      <c r="U46" s="44"/>
    </row>
    <row r="47" spans="1:21" ht="34.5" thickTop="1" thickBot="1" x14ac:dyDescent="0.35">
      <c r="A47" s="35">
        <v>44</v>
      </c>
      <c r="B47" s="43" t="s">
        <v>304</v>
      </c>
      <c r="C47" s="44" t="s">
        <v>69</v>
      </c>
      <c r="D47" s="44" t="s">
        <v>71</v>
      </c>
      <c r="E47" s="44" t="s">
        <v>79</v>
      </c>
      <c r="F47" s="45" t="s">
        <v>61</v>
      </c>
      <c r="G47" s="44">
        <v>43</v>
      </c>
      <c r="H47" s="46">
        <v>5000</v>
      </c>
      <c r="I47" s="100"/>
      <c r="J47" s="46">
        <v>5000</v>
      </c>
      <c r="K47" s="46"/>
      <c r="L47" s="46"/>
      <c r="M47" s="46"/>
      <c r="N47" s="54" t="s">
        <v>618</v>
      </c>
      <c r="O47" s="45">
        <v>2023</v>
      </c>
      <c r="P47" s="45">
        <v>2024</v>
      </c>
      <c r="Q47" s="43" t="s">
        <v>446</v>
      </c>
      <c r="R47" s="43" t="s">
        <v>333</v>
      </c>
      <c r="S47" s="52"/>
      <c r="T47" s="44"/>
      <c r="U47" s="44"/>
    </row>
    <row r="48" spans="1:21" s="118" customFormat="1" ht="34.5" thickTop="1" thickBot="1" x14ac:dyDescent="0.35">
      <c r="A48" s="114">
        <v>45</v>
      </c>
      <c r="B48" s="115" t="s">
        <v>305</v>
      </c>
      <c r="C48" s="106" t="s">
        <v>69</v>
      </c>
      <c r="D48" s="106" t="s">
        <v>70</v>
      </c>
      <c r="E48" s="106" t="s">
        <v>76</v>
      </c>
      <c r="F48" s="116" t="s">
        <v>98</v>
      </c>
      <c r="G48" s="106">
        <v>46</v>
      </c>
      <c r="H48" s="100">
        <v>20000</v>
      </c>
      <c r="I48" s="100">
        <v>20023</v>
      </c>
      <c r="J48" s="100">
        <v>20000</v>
      </c>
      <c r="K48" s="100"/>
      <c r="L48" s="100"/>
      <c r="M48" s="100"/>
      <c r="N48" s="120" t="s">
        <v>619</v>
      </c>
      <c r="O48" s="117">
        <v>2022</v>
      </c>
      <c r="P48" s="117">
        <v>2022</v>
      </c>
      <c r="Q48" s="115" t="s">
        <v>446</v>
      </c>
      <c r="R48" s="115" t="s">
        <v>334</v>
      </c>
      <c r="S48" s="115" t="s">
        <v>760</v>
      </c>
      <c r="T48" s="106"/>
      <c r="U48" s="106"/>
    </row>
    <row r="49" spans="1:22" ht="34.5" thickTop="1" thickBot="1" x14ac:dyDescent="0.35">
      <c r="A49" s="35">
        <v>46</v>
      </c>
      <c r="B49" s="43" t="s">
        <v>306</v>
      </c>
      <c r="C49" s="44" t="s">
        <v>69</v>
      </c>
      <c r="D49" s="44" t="s">
        <v>70</v>
      </c>
      <c r="E49" s="44" t="s">
        <v>76</v>
      </c>
      <c r="F49" s="45" t="s">
        <v>98</v>
      </c>
      <c r="G49" s="44">
        <v>45</v>
      </c>
      <c r="H49" s="46">
        <v>60000</v>
      </c>
      <c r="I49" s="100"/>
      <c r="J49" s="46">
        <v>60000</v>
      </c>
      <c r="K49" s="46"/>
      <c r="L49" s="46"/>
      <c r="M49" s="46"/>
      <c r="N49" s="54" t="s">
        <v>620</v>
      </c>
      <c r="O49" s="45">
        <v>2023</v>
      </c>
      <c r="P49" s="45">
        <v>2024</v>
      </c>
      <c r="Q49" s="43" t="s">
        <v>446</v>
      </c>
      <c r="R49" s="43" t="s">
        <v>334</v>
      </c>
      <c r="S49" s="52"/>
      <c r="T49" s="44"/>
      <c r="U49" s="44"/>
    </row>
    <row r="50" spans="1:22" ht="51" thickTop="1" thickBot="1" x14ac:dyDescent="0.35">
      <c r="A50" s="35">
        <v>47</v>
      </c>
      <c r="B50" s="43" t="s">
        <v>307</v>
      </c>
      <c r="C50" s="44" t="s">
        <v>69</v>
      </c>
      <c r="D50" s="44" t="s">
        <v>70</v>
      </c>
      <c r="E50" s="44" t="s">
        <v>76</v>
      </c>
      <c r="F50" s="45" t="s">
        <v>61</v>
      </c>
      <c r="G50" s="44"/>
      <c r="H50" s="46">
        <v>60000</v>
      </c>
      <c r="I50" s="100"/>
      <c r="J50" s="46">
        <v>60000</v>
      </c>
      <c r="K50" s="46"/>
      <c r="L50" s="46"/>
      <c r="M50" s="46"/>
      <c r="N50" s="54" t="s">
        <v>621</v>
      </c>
      <c r="O50" s="45">
        <v>2023</v>
      </c>
      <c r="P50" s="45">
        <v>2024</v>
      </c>
      <c r="Q50" s="43" t="s">
        <v>446</v>
      </c>
      <c r="R50" s="43" t="s">
        <v>335</v>
      </c>
      <c r="S50" s="52"/>
      <c r="T50" s="44"/>
      <c r="U50" s="44"/>
    </row>
    <row r="51" spans="1:22" ht="51.75" customHeight="1" thickTop="1" thickBot="1" x14ac:dyDescent="0.35">
      <c r="A51" s="35">
        <v>48</v>
      </c>
      <c r="B51" s="43" t="s">
        <v>308</v>
      </c>
      <c r="C51" s="44" t="s">
        <v>531</v>
      </c>
      <c r="D51" s="44" t="s">
        <v>536</v>
      </c>
      <c r="E51" s="44" t="s">
        <v>537</v>
      </c>
      <c r="F51" s="45" t="s">
        <v>61</v>
      </c>
      <c r="G51" s="44"/>
      <c r="H51" s="46">
        <v>216900</v>
      </c>
      <c r="I51" s="100"/>
      <c r="J51" s="46">
        <f>208500*15/100+8400</f>
        <v>39675</v>
      </c>
      <c r="K51" s="46">
        <f>208500*85/100</f>
        <v>177225</v>
      </c>
      <c r="L51" s="46"/>
      <c r="M51" s="46"/>
      <c r="N51" s="54" t="s">
        <v>622</v>
      </c>
      <c r="O51" s="45">
        <v>2023</v>
      </c>
      <c r="P51" s="45">
        <v>2024</v>
      </c>
      <c r="Q51" s="43" t="s">
        <v>446</v>
      </c>
      <c r="R51" s="43" t="s">
        <v>336</v>
      </c>
      <c r="S51" s="52"/>
      <c r="T51" s="44"/>
      <c r="U51" s="44"/>
    </row>
    <row r="52" spans="1:22" s="118" customFormat="1" ht="34.5" thickTop="1" thickBot="1" x14ac:dyDescent="0.35">
      <c r="A52" s="114">
        <v>49</v>
      </c>
      <c r="B52" s="115" t="s">
        <v>471</v>
      </c>
      <c r="C52" s="106" t="s">
        <v>69</v>
      </c>
      <c r="D52" s="106" t="s">
        <v>70</v>
      </c>
      <c r="E52" s="106" t="s">
        <v>76</v>
      </c>
      <c r="F52" s="116" t="s">
        <v>98</v>
      </c>
      <c r="G52" s="106">
        <v>50</v>
      </c>
      <c r="H52" s="100">
        <v>3000</v>
      </c>
      <c r="I52" s="100">
        <v>5426</v>
      </c>
      <c r="J52" s="100">
        <v>3000</v>
      </c>
      <c r="K52" s="100"/>
      <c r="L52" s="100"/>
      <c r="M52" s="100"/>
      <c r="N52" s="120" t="s">
        <v>765</v>
      </c>
      <c r="O52" s="117">
        <v>2022</v>
      </c>
      <c r="P52" s="117">
        <v>2022</v>
      </c>
      <c r="Q52" s="115" t="s">
        <v>446</v>
      </c>
      <c r="R52" s="115" t="s">
        <v>337</v>
      </c>
      <c r="S52" s="119" t="s">
        <v>760</v>
      </c>
      <c r="T52" s="106"/>
      <c r="U52" s="106"/>
    </row>
    <row r="53" spans="1:22" ht="47.25" customHeight="1" thickTop="1" thickBot="1" x14ac:dyDescent="0.35">
      <c r="A53" s="35">
        <v>50</v>
      </c>
      <c r="B53" s="43" t="s">
        <v>472</v>
      </c>
      <c r="C53" s="44" t="s">
        <v>69</v>
      </c>
      <c r="D53" s="44" t="s">
        <v>70</v>
      </c>
      <c r="E53" s="44" t="s">
        <v>76</v>
      </c>
      <c r="F53" s="45" t="s">
        <v>98</v>
      </c>
      <c r="G53" s="44">
        <v>49</v>
      </c>
      <c r="H53" s="46">
        <v>6000</v>
      </c>
      <c r="I53" s="100"/>
      <c r="J53" s="46">
        <v>6000</v>
      </c>
      <c r="K53" s="46"/>
      <c r="L53" s="46"/>
      <c r="M53" s="46"/>
      <c r="N53" s="54" t="s">
        <v>623</v>
      </c>
      <c r="O53" s="45">
        <v>2023</v>
      </c>
      <c r="P53" s="45">
        <v>2024</v>
      </c>
      <c r="Q53" s="43" t="s">
        <v>446</v>
      </c>
      <c r="R53" s="43" t="s">
        <v>337</v>
      </c>
      <c r="S53" s="52"/>
      <c r="T53" s="44"/>
      <c r="U53" s="44"/>
    </row>
    <row r="54" spans="1:22" s="118" customFormat="1" ht="51" thickTop="1" thickBot="1" x14ac:dyDescent="0.35">
      <c r="A54" s="114">
        <v>51</v>
      </c>
      <c r="B54" s="115" t="s">
        <v>36</v>
      </c>
      <c r="C54" s="106" t="s">
        <v>69</v>
      </c>
      <c r="D54" s="106" t="s">
        <v>70</v>
      </c>
      <c r="E54" s="106" t="s">
        <v>76</v>
      </c>
      <c r="F54" s="116" t="s">
        <v>29</v>
      </c>
      <c r="G54" s="106"/>
      <c r="H54" s="100">
        <v>50000</v>
      </c>
      <c r="I54" s="100">
        <v>55700</v>
      </c>
      <c r="J54" s="100">
        <v>7500</v>
      </c>
      <c r="K54" s="100">
        <v>42500</v>
      </c>
      <c r="L54" s="100"/>
      <c r="M54" s="100"/>
      <c r="N54" s="115" t="s">
        <v>123</v>
      </c>
      <c r="O54" s="117">
        <v>2017</v>
      </c>
      <c r="P54" s="117">
        <v>2022</v>
      </c>
      <c r="Q54" s="115" t="s">
        <v>37</v>
      </c>
      <c r="R54" s="115"/>
      <c r="S54" s="138" t="s">
        <v>16</v>
      </c>
      <c r="T54" s="116" t="s">
        <v>38</v>
      </c>
      <c r="U54" s="119" t="s">
        <v>770</v>
      </c>
    </row>
    <row r="55" spans="1:22" ht="34.5" thickTop="1" thickBot="1" x14ac:dyDescent="0.35">
      <c r="A55" s="35">
        <v>52</v>
      </c>
      <c r="B55" s="43" t="s">
        <v>299</v>
      </c>
      <c r="C55" s="44" t="s">
        <v>18</v>
      </c>
      <c r="D55" s="44" t="s">
        <v>89</v>
      </c>
      <c r="E55" s="44" t="s">
        <v>135</v>
      </c>
      <c r="F55" s="45" t="s">
        <v>101</v>
      </c>
      <c r="G55" s="44"/>
      <c r="H55" s="46">
        <v>15000</v>
      </c>
      <c r="I55" s="100"/>
      <c r="J55" s="46">
        <v>15000</v>
      </c>
      <c r="K55" s="46"/>
      <c r="L55" s="46"/>
      <c r="M55" s="46"/>
      <c r="N55" s="43" t="s">
        <v>624</v>
      </c>
      <c r="O55" s="45">
        <v>2023</v>
      </c>
      <c r="P55" s="45">
        <v>2024</v>
      </c>
      <c r="Q55" s="43" t="s">
        <v>446</v>
      </c>
      <c r="R55" s="43" t="s">
        <v>338</v>
      </c>
      <c r="S55" s="43"/>
      <c r="T55" s="45"/>
      <c r="U55" s="45"/>
    </row>
    <row r="56" spans="1:22" ht="34.5" thickTop="1" thickBot="1" x14ac:dyDescent="0.35">
      <c r="A56" s="35">
        <v>53</v>
      </c>
      <c r="B56" s="43" t="s">
        <v>287</v>
      </c>
      <c r="C56" s="44" t="s">
        <v>69</v>
      </c>
      <c r="D56" s="44" t="s">
        <v>70</v>
      </c>
      <c r="E56" s="44" t="s">
        <v>76</v>
      </c>
      <c r="F56" s="45" t="s">
        <v>176</v>
      </c>
      <c r="G56" s="44"/>
      <c r="H56" s="46">
        <v>55000</v>
      </c>
      <c r="I56" s="100"/>
      <c r="J56" s="46">
        <v>55000</v>
      </c>
      <c r="K56" s="46"/>
      <c r="L56" s="46"/>
      <c r="M56" s="46"/>
      <c r="N56" s="54" t="s">
        <v>625</v>
      </c>
      <c r="O56" s="45">
        <v>2023</v>
      </c>
      <c r="P56" s="45">
        <v>2024</v>
      </c>
      <c r="Q56" s="43" t="s">
        <v>446</v>
      </c>
      <c r="R56" s="43" t="s">
        <v>313</v>
      </c>
      <c r="S56" s="52"/>
      <c r="T56" s="44"/>
      <c r="U56" s="44"/>
    </row>
    <row r="57" spans="1:22" ht="34.5" thickTop="1" thickBot="1" x14ac:dyDescent="0.35">
      <c r="A57" s="35">
        <v>54</v>
      </c>
      <c r="B57" s="43" t="s">
        <v>443</v>
      </c>
      <c r="C57" s="44" t="s">
        <v>69</v>
      </c>
      <c r="D57" s="44" t="s">
        <v>83</v>
      </c>
      <c r="E57" s="44" t="s">
        <v>92</v>
      </c>
      <c r="F57" s="45" t="s">
        <v>25</v>
      </c>
      <c r="G57" s="44"/>
      <c r="H57" s="46">
        <v>36000</v>
      </c>
      <c r="I57" s="100"/>
      <c r="J57" s="46">
        <v>36000</v>
      </c>
      <c r="K57" s="46"/>
      <c r="L57" s="46"/>
      <c r="M57" s="46"/>
      <c r="N57" s="54" t="s">
        <v>626</v>
      </c>
      <c r="O57" s="45">
        <v>2023</v>
      </c>
      <c r="P57" s="45">
        <v>2024</v>
      </c>
      <c r="Q57" s="43" t="s">
        <v>446</v>
      </c>
      <c r="R57" s="43" t="s">
        <v>444</v>
      </c>
      <c r="S57" s="52"/>
      <c r="T57" s="44"/>
      <c r="U57" s="44"/>
    </row>
    <row r="58" spans="1:22" ht="34.5" thickTop="1" thickBot="1" x14ac:dyDescent="0.35">
      <c r="A58" s="35">
        <v>55</v>
      </c>
      <c r="B58" s="53" t="s">
        <v>310</v>
      </c>
      <c r="C58" s="56" t="s">
        <v>69</v>
      </c>
      <c r="D58" s="56" t="s">
        <v>70</v>
      </c>
      <c r="E58" s="56" t="s">
        <v>520</v>
      </c>
      <c r="F58" s="57" t="s">
        <v>34</v>
      </c>
      <c r="G58" s="56"/>
      <c r="H58" s="58">
        <v>100000</v>
      </c>
      <c r="I58" s="100"/>
      <c r="J58" s="58">
        <v>100000</v>
      </c>
      <c r="K58" s="58"/>
      <c r="L58" s="58"/>
      <c r="M58" s="58"/>
      <c r="N58" s="59" t="s">
        <v>627</v>
      </c>
      <c r="O58" s="45">
        <v>2023</v>
      </c>
      <c r="P58" s="45">
        <v>2024</v>
      </c>
      <c r="Q58" s="43" t="s">
        <v>446</v>
      </c>
      <c r="R58" s="43" t="s">
        <v>339</v>
      </c>
      <c r="S58" s="52"/>
      <c r="T58" s="44"/>
      <c r="U58" s="44"/>
      <c r="V58" s="12"/>
    </row>
    <row r="59" spans="1:22" ht="66" customHeight="1" thickTop="1" thickBot="1" x14ac:dyDescent="0.35">
      <c r="A59" s="35">
        <v>56</v>
      </c>
      <c r="B59" s="43" t="s">
        <v>309</v>
      </c>
      <c r="C59" s="44" t="s">
        <v>69</v>
      </c>
      <c r="D59" s="56" t="s">
        <v>70</v>
      </c>
      <c r="E59" s="56" t="s">
        <v>520</v>
      </c>
      <c r="F59" s="45" t="s">
        <v>98</v>
      </c>
      <c r="G59" s="44"/>
      <c r="H59" s="46">
        <v>63900</v>
      </c>
      <c r="I59" s="100"/>
      <c r="J59" s="46">
        <v>63900</v>
      </c>
      <c r="K59" s="46"/>
      <c r="L59" s="46"/>
      <c r="M59" s="46"/>
      <c r="N59" s="54" t="s">
        <v>628</v>
      </c>
      <c r="O59" s="45">
        <v>2023</v>
      </c>
      <c r="P59" s="45">
        <v>2024</v>
      </c>
      <c r="Q59" s="43" t="s">
        <v>446</v>
      </c>
      <c r="R59" s="43" t="s">
        <v>340</v>
      </c>
      <c r="S59" s="52"/>
      <c r="T59" s="44"/>
      <c r="U59" s="44"/>
    </row>
    <row r="60" spans="1:22" s="118" customFormat="1" ht="67.5" thickTop="1" thickBot="1" x14ac:dyDescent="0.35">
      <c r="A60" s="114">
        <v>57</v>
      </c>
      <c r="B60" s="115" t="s">
        <v>483</v>
      </c>
      <c r="C60" s="106" t="s">
        <v>69</v>
      </c>
      <c r="D60" s="106" t="s">
        <v>70</v>
      </c>
      <c r="E60" s="106" t="s">
        <v>76</v>
      </c>
      <c r="F60" s="116" t="s">
        <v>61</v>
      </c>
      <c r="G60" s="106"/>
      <c r="H60" s="100">
        <v>480000</v>
      </c>
      <c r="I60" s="100">
        <v>282411</v>
      </c>
      <c r="J60" s="100">
        <v>80000</v>
      </c>
      <c r="K60" s="100"/>
      <c r="L60" s="100">
        <v>400000</v>
      </c>
      <c r="M60" s="100"/>
      <c r="N60" s="115" t="s">
        <v>484</v>
      </c>
      <c r="O60" s="117">
        <v>2021</v>
      </c>
      <c r="P60" s="117">
        <v>2022</v>
      </c>
      <c r="Q60" s="115" t="s">
        <v>55</v>
      </c>
      <c r="R60" s="115" t="s">
        <v>497</v>
      </c>
      <c r="S60" s="119" t="s">
        <v>760</v>
      </c>
      <c r="T60" s="115" t="s">
        <v>485</v>
      </c>
      <c r="U60" s="115"/>
    </row>
    <row r="61" spans="1:22" ht="51" thickTop="1" thickBot="1" x14ac:dyDescent="0.35">
      <c r="A61" s="35">
        <v>58</v>
      </c>
      <c r="B61" s="43" t="s">
        <v>341</v>
      </c>
      <c r="C61" s="44" t="s">
        <v>69</v>
      </c>
      <c r="D61" s="44" t="s">
        <v>71</v>
      </c>
      <c r="E61" s="44" t="s">
        <v>79</v>
      </c>
      <c r="F61" s="45" t="s">
        <v>34</v>
      </c>
      <c r="G61" s="44" t="s">
        <v>566</v>
      </c>
      <c r="H61" s="46">
        <v>30000</v>
      </c>
      <c r="I61" s="100"/>
      <c r="J61" s="46">
        <v>30000</v>
      </c>
      <c r="K61" s="46"/>
      <c r="L61" s="46"/>
      <c r="M61" s="46"/>
      <c r="N61" s="54" t="s">
        <v>629</v>
      </c>
      <c r="O61" s="47">
        <v>2022</v>
      </c>
      <c r="P61" s="117">
        <v>2023</v>
      </c>
      <c r="Q61" s="43" t="s">
        <v>342</v>
      </c>
      <c r="R61" s="43" t="s">
        <v>347</v>
      </c>
      <c r="S61" s="52"/>
      <c r="T61" s="44"/>
      <c r="U61" s="106" t="s">
        <v>792</v>
      </c>
    </row>
    <row r="62" spans="1:22" ht="51" thickTop="1" thickBot="1" x14ac:dyDescent="0.35">
      <c r="A62" s="35">
        <v>59</v>
      </c>
      <c r="B62" s="43" t="s">
        <v>343</v>
      </c>
      <c r="C62" s="44" t="s">
        <v>69</v>
      </c>
      <c r="D62" s="44" t="s">
        <v>71</v>
      </c>
      <c r="E62" s="44" t="s">
        <v>79</v>
      </c>
      <c r="F62" s="45" t="s">
        <v>34</v>
      </c>
      <c r="G62" s="44" t="s">
        <v>567</v>
      </c>
      <c r="H62" s="46">
        <v>27500</v>
      </c>
      <c r="I62" s="100"/>
      <c r="J62" s="46">
        <v>27500</v>
      </c>
      <c r="K62" s="46"/>
      <c r="L62" s="46"/>
      <c r="M62" s="46"/>
      <c r="N62" s="54" t="s">
        <v>630</v>
      </c>
      <c r="O62" s="45">
        <v>2023</v>
      </c>
      <c r="P62" s="45">
        <v>2024</v>
      </c>
      <c r="Q62" s="43" t="s">
        <v>342</v>
      </c>
      <c r="R62" s="43" t="s">
        <v>347</v>
      </c>
      <c r="S62" s="52"/>
      <c r="T62" s="44"/>
      <c r="U62" s="44"/>
    </row>
    <row r="63" spans="1:22" ht="34.5" thickTop="1" thickBot="1" x14ac:dyDescent="0.35">
      <c r="A63" s="35">
        <v>60</v>
      </c>
      <c r="B63" s="43" t="s">
        <v>345</v>
      </c>
      <c r="C63" s="44" t="s">
        <v>69</v>
      </c>
      <c r="D63" s="44" t="s">
        <v>71</v>
      </c>
      <c r="E63" s="44" t="s">
        <v>79</v>
      </c>
      <c r="F63" s="45" t="s">
        <v>34</v>
      </c>
      <c r="G63" s="44"/>
      <c r="H63" s="46">
        <v>20000</v>
      </c>
      <c r="I63" s="100"/>
      <c r="J63" s="46">
        <v>20000</v>
      </c>
      <c r="K63" s="46"/>
      <c r="L63" s="46"/>
      <c r="M63" s="46"/>
      <c r="N63" s="54" t="s">
        <v>631</v>
      </c>
      <c r="O63" s="47">
        <v>2022</v>
      </c>
      <c r="P63" s="117">
        <v>2023</v>
      </c>
      <c r="Q63" s="43" t="s">
        <v>342</v>
      </c>
      <c r="R63" s="43" t="s">
        <v>348</v>
      </c>
      <c r="S63" s="119" t="s">
        <v>16</v>
      </c>
      <c r="T63" s="44"/>
      <c r="U63" s="106" t="s">
        <v>793</v>
      </c>
    </row>
    <row r="64" spans="1:22" ht="61.5" customHeight="1" thickTop="1" thickBot="1" x14ac:dyDescent="0.35">
      <c r="A64" s="35">
        <v>61</v>
      </c>
      <c r="B64" s="43" t="s">
        <v>344</v>
      </c>
      <c r="C64" s="44" t="s">
        <v>69</v>
      </c>
      <c r="D64" s="44" t="s">
        <v>71</v>
      </c>
      <c r="E64" s="44" t="s">
        <v>79</v>
      </c>
      <c r="F64" s="45" t="s">
        <v>289</v>
      </c>
      <c r="G64" s="44"/>
      <c r="H64" s="46">
        <v>6000</v>
      </c>
      <c r="I64" s="100"/>
      <c r="J64" s="46">
        <v>6000</v>
      </c>
      <c r="K64" s="46"/>
      <c r="L64" s="46"/>
      <c r="M64" s="46"/>
      <c r="N64" s="54" t="s">
        <v>346</v>
      </c>
      <c r="O64" s="45">
        <v>2023</v>
      </c>
      <c r="P64" s="45">
        <v>2024</v>
      </c>
      <c r="Q64" s="43" t="s">
        <v>342</v>
      </c>
      <c r="R64" s="43" t="s">
        <v>349</v>
      </c>
      <c r="S64" s="52"/>
      <c r="T64" s="44"/>
      <c r="U64" s="44"/>
    </row>
    <row r="65" spans="1:21" ht="34.5" thickTop="1" thickBot="1" x14ac:dyDescent="0.35">
      <c r="A65" s="35">
        <v>62</v>
      </c>
      <c r="B65" s="53" t="s">
        <v>43</v>
      </c>
      <c r="C65" s="44" t="s">
        <v>69</v>
      </c>
      <c r="D65" s="44" t="s">
        <v>71</v>
      </c>
      <c r="E65" s="44" t="s">
        <v>79</v>
      </c>
      <c r="F65" s="45" t="s">
        <v>34</v>
      </c>
      <c r="G65" s="44" t="s">
        <v>568</v>
      </c>
      <c r="H65" s="46">
        <v>500000</v>
      </c>
      <c r="I65" s="100"/>
      <c r="J65" s="46">
        <v>500000</v>
      </c>
      <c r="K65" s="46"/>
      <c r="L65" s="46"/>
      <c r="M65" s="46"/>
      <c r="N65" s="43" t="s">
        <v>632</v>
      </c>
      <c r="O65" s="45">
        <v>2023</v>
      </c>
      <c r="P65" s="45">
        <v>2024</v>
      </c>
      <c r="Q65" s="43" t="s">
        <v>342</v>
      </c>
      <c r="R65" s="43" t="s">
        <v>35</v>
      </c>
      <c r="S65" s="52"/>
      <c r="T65" s="44"/>
      <c r="U65" s="44"/>
    </row>
    <row r="66" spans="1:21" ht="46.5" customHeight="1" thickTop="1" thickBot="1" x14ac:dyDescent="0.35">
      <c r="A66" s="35">
        <v>63</v>
      </c>
      <c r="B66" s="53" t="s">
        <v>44</v>
      </c>
      <c r="C66" s="44" t="s">
        <v>69</v>
      </c>
      <c r="D66" s="44" t="s">
        <v>71</v>
      </c>
      <c r="E66" s="44" t="s">
        <v>79</v>
      </c>
      <c r="F66" s="45" t="s">
        <v>34</v>
      </c>
      <c r="G66" s="44" t="s">
        <v>569</v>
      </c>
      <c r="H66" s="46">
        <v>200000</v>
      </c>
      <c r="I66" s="100"/>
      <c r="J66" s="46">
        <v>200000</v>
      </c>
      <c r="K66" s="46"/>
      <c r="L66" s="46"/>
      <c r="M66" s="46"/>
      <c r="N66" s="43" t="s">
        <v>633</v>
      </c>
      <c r="O66" s="45">
        <v>2025</v>
      </c>
      <c r="P66" s="45">
        <v>2027</v>
      </c>
      <c r="Q66" s="43" t="s">
        <v>342</v>
      </c>
      <c r="R66" s="43" t="s">
        <v>496</v>
      </c>
      <c r="S66" s="52"/>
      <c r="T66" s="44"/>
      <c r="U66" s="44"/>
    </row>
    <row r="67" spans="1:21" ht="34.5" thickTop="1" thickBot="1" x14ac:dyDescent="0.35">
      <c r="A67" s="35">
        <v>64</v>
      </c>
      <c r="B67" s="43" t="s">
        <v>351</v>
      </c>
      <c r="C67" s="44" t="s">
        <v>18</v>
      </c>
      <c r="D67" s="44" t="s">
        <v>19</v>
      </c>
      <c r="E67" s="44" t="s">
        <v>92</v>
      </c>
      <c r="F67" s="45" t="s">
        <v>289</v>
      </c>
      <c r="G67" s="44">
        <v>65</v>
      </c>
      <c r="H67" s="46">
        <v>6000</v>
      </c>
      <c r="I67" s="100"/>
      <c r="J67" s="46">
        <v>6000</v>
      </c>
      <c r="K67" s="46"/>
      <c r="L67" s="46"/>
      <c r="M67" s="46"/>
      <c r="N67" s="54" t="s">
        <v>634</v>
      </c>
      <c r="O67" s="47">
        <v>2022</v>
      </c>
      <c r="P67" s="47">
        <v>2022</v>
      </c>
      <c r="Q67" s="43" t="s">
        <v>350</v>
      </c>
      <c r="R67" s="43" t="s">
        <v>447</v>
      </c>
      <c r="S67" s="52"/>
      <c r="T67" s="44"/>
      <c r="U67" s="44"/>
    </row>
    <row r="68" spans="1:21" ht="34.5" thickTop="1" thickBot="1" x14ac:dyDescent="0.35">
      <c r="A68" s="35">
        <v>65</v>
      </c>
      <c r="B68" s="43" t="s">
        <v>352</v>
      </c>
      <c r="C68" s="44" t="s">
        <v>69</v>
      </c>
      <c r="D68" s="44" t="s">
        <v>70</v>
      </c>
      <c r="E68" s="44" t="s">
        <v>78</v>
      </c>
      <c r="F68" s="45" t="s">
        <v>289</v>
      </c>
      <c r="G68" s="44">
        <v>64</v>
      </c>
      <c r="H68" s="46">
        <v>9800</v>
      </c>
      <c r="I68" s="100"/>
      <c r="J68" s="46">
        <v>9800</v>
      </c>
      <c r="K68" s="46"/>
      <c r="L68" s="46"/>
      <c r="M68" s="46"/>
      <c r="N68" s="54" t="s">
        <v>635</v>
      </c>
      <c r="O68" s="45">
        <v>2023</v>
      </c>
      <c r="P68" s="45">
        <v>2024</v>
      </c>
      <c r="Q68" s="43" t="s">
        <v>350</v>
      </c>
      <c r="R68" s="43" t="s">
        <v>447</v>
      </c>
      <c r="S68" s="52"/>
      <c r="T68" s="44"/>
      <c r="U68" s="44"/>
    </row>
    <row r="69" spans="1:21" s="118" customFormat="1" ht="34.5" thickTop="1" thickBot="1" x14ac:dyDescent="0.35">
      <c r="A69" s="114">
        <v>66</v>
      </c>
      <c r="B69" s="115" t="s">
        <v>353</v>
      </c>
      <c r="C69" s="106" t="s">
        <v>69</v>
      </c>
      <c r="D69" s="106" t="s">
        <v>70</v>
      </c>
      <c r="E69" s="106" t="s">
        <v>78</v>
      </c>
      <c r="F69" s="116" t="s">
        <v>31</v>
      </c>
      <c r="G69" s="106">
        <v>67</v>
      </c>
      <c r="H69" s="100">
        <v>19000</v>
      </c>
      <c r="I69" s="100">
        <v>29273</v>
      </c>
      <c r="J69" s="100">
        <v>19000</v>
      </c>
      <c r="K69" s="100"/>
      <c r="L69" s="100"/>
      <c r="M69" s="100"/>
      <c r="N69" s="120" t="s">
        <v>636</v>
      </c>
      <c r="O69" s="117">
        <v>2022</v>
      </c>
      <c r="P69" s="117">
        <v>2022</v>
      </c>
      <c r="Q69" s="115" t="s">
        <v>350</v>
      </c>
      <c r="R69" s="115" t="s">
        <v>448</v>
      </c>
      <c r="S69" s="119" t="s">
        <v>760</v>
      </c>
      <c r="T69" s="106"/>
      <c r="U69" s="106"/>
    </row>
    <row r="70" spans="1:21" ht="51" thickTop="1" thickBot="1" x14ac:dyDescent="0.35">
      <c r="A70" s="35">
        <v>67</v>
      </c>
      <c r="B70" s="43" t="s">
        <v>353</v>
      </c>
      <c r="C70" s="44" t="s">
        <v>69</v>
      </c>
      <c r="D70" s="44" t="s">
        <v>70</v>
      </c>
      <c r="E70" s="44" t="s">
        <v>78</v>
      </c>
      <c r="F70" s="45" t="s">
        <v>31</v>
      </c>
      <c r="G70" s="44">
        <v>66</v>
      </c>
      <c r="H70" s="46">
        <v>24600</v>
      </c>
      <c r="I70" s="100"/>
      <c r="J70" s="46">
        <v>24600</v>
      </c>
      <c r="K70" s="46"/>
      <c r="L70" s="46"/>
      <c r="M70" s="46"/>
      <c r="N70" s="54" t="s">
        <v>637</v>
      </c>
      <c r="O70" s="45">
        <v>2023</v>
      </c>
      <c r="P70" s="45">
        <v>2024</v>
      </c>
      <c r="Q70" s="43" t="s">
        <v>350</v>
      </c>
      <c r="R70" s="43" t="s">
        <v>448</v>
      </c>
      <c r="S70" s="52"/>
      <c r="T70" s="44"/>
      <c r="U70" s="44"/>
    </row>
    <row r="71" spans="1:21" ht="51" thickTop="1" thickBot="1" x14ac:dyDescent="0.35">
      <c r="A71" s="35">
        <v>68</v>
      </c>
      <c r="B71" s="43" t="s">
        <v>354</v>
      </c>
      <c r="C71" s="44" t="s">
        <v>69</v>
      </c>
      <c r="D71" s="44" t="s">
        <v>70</v>
      </c>
      <c r="E71" s="44" t="s">
        <v>78</v>
      </c>
      <c r="F71" s="45" t="s">
        <v>34</v>
      </c>
      <c r="G71" s="44"/>
      <c r="H71" s="46">
        <v>3000</v>
      </c>
      <c r="I71" s="100">
        <v>0</v>
      </c>
      <c r="J71" s="46">
        <v>3000</v>
      </c>
      <c r="K71" s="46"/>
      <c r="L71" s="46"/>
      <c r="M71" s="46"/>
      <c r="N71" s="54" t="s">
        <v>638</v>
      </c>
      <c r="O71" s="47">
        <v>2022</v>
      </c>
      <c r="P71" s="117">
        <v>2023</v>
      </c>
      <c r="Q71" s="43" t="s">
        <v>350</v>
      </c>
      <c r="R71" s="43" t="s">
        <v>449</v>
      </c>
      <c r="S71" s="52"/>
      <c r="T71" s="44"/>
      <c r="U71" s="106" t="s">
        <v>794</v>
      </c>
    </row>
    <row r="72" spans="1:21" ht="34.5" thickTop="1" thickBot="1" x14ac:dyDescent="0.35">
      <c r="A72" s="35">
        <v>69</v>
      </c>
      <c r="B72" s="43" t="s">
        <v>355</v>
      </c>
      <c r="C72" s="44" t="s">
        <v>69</v>
      </c>
      <c r="D72" s="44" t="s">
        <v>70</v>
      </c>
      <c r="E72" s="44" t="s">
        <v>78</v>
      </c>
      <c r="F72" s="45" t="s">
        <v>34</v>
      </c>
      <c r="G72" s="44"/>
      <c r="H72" s="46">
        <v>9600</v>
      </c>
      <c r="I72" s="100"/>
      <c r="J72" s="46">
        <v>9600</v>
      </c>
      <c r="K72" s="46"/>
      <c r="L72" s="46"/>
      <c r="M72" s="46"/>
      <c r="N72" s="54" t="s">
        <v>639</v>
      </c>
      <c r="O72" s="45">
        <v>2023</v>
      </c>
      <c r="P72" s="45">
        <v>2024</v>
      </c>
      <c r="Q72" s="43" t="s">
        <v>350</v>
      </c>
      <c r="R72" s="43" t="s">
        <v>356</v>
      </c>
      <c r="S72" s="52"/>
      <c r="T72" s="44"/>
      <c r="U72" s="44"/>
    </row>
    <row r="73" spans="1:21" ht="156" customHeight="1" thickTop="1" thickBot="1" x14ac:dyDescent="0.35">
      <c r="A73" s="35">
        <v>70</v>
      </c>
      <c r="B73" s="43" t="s">
        <v>357</v>
      </c>
      <c r="C73" s="44" t="s">
        <v>69</v>
      </c>
      <c r="D73" s="44" t="s">
        <v>70</v>
      </c>
      <c r="E73" s="44" t="s">
        <v>78</v>
      </c>
      <c r="F73" s="45" t="s">
        <v>53</v>
      </c>
      <c r="G73" s="44" t="s">
        <v>570</v>
      </c>
      <c r="H73" s="46">
        <v>35700</v>
      </c>
      <c r="I73" s="100"/>
      <c r="J73" s="46">
        <v>35700</v>
      </c>
      <c r="K73" s="46"/>
      <c r="L73" s="46"/>
      <c r="M73" s="46"/>
      <c r="N73" s="54" t="s">
        <v>640</v>
      </c>
      <c r="O73" s="45">
        <v>2023</v>
      </c>
      <c r="P73" s="45">
        <v>2024</v>
      </c>
      <c r="Q73" s="43" t="s">
        <v>350</v>
      </c>
      <c r="R73" s="43" t="s">
        <v>450</v>
      </c>
      <c r="S73" s="52"/>
      <c r="T73" s="44"/>
      <c r="U73" s="44"/>
    </row>
    <row r="74" spans="1:21" ht="51" thickTop="1" thickBot="1" x14ac:dyDescent="0.35">
      <c r="A74" s="35">
        <v>71</v>
      </c>
      <c r="B74" s="43" t="s">
        <v>359</v>
      </c>
      <c r="C74" s="44" t="s">
        <v>69</v>
      </c>
      <c r="D74" s="44" t="s">
        <v>70</v>
      </c>
      <c r="E74" s="44" t="s">
        <v>78</v>
      </c>
      <c r="F74" s="45" t="s">
        <v>61</v>
      </c>
      <c r="G74" s="44">
        <v>72</v>
      </c>
      <c r="H74" s="46">
        <v>4000</v>
      </c>
      <c r="I74" s="100">
        <v>0</v>
      </c>
      <c r="J74" s="46">
        <v>4000</v>
      </c>
      <c r="K74" s="46"/>
      <c r="L74" s="46"/>
      <c r="M74" s="46"/>
      <c r="N74" s="54" t="s">
        <v>641</v>
      </c>
      <c r="O74" s="47">
        <v>2022</v>
      </c>
      <c r="P74" s="47">
        <v>2023</v>
      </c>
      <c r="Q74" s="43" t="s">
        <v>350</v>
      </c>
      <c r="R74" s="43" t="s">
        <v>509</v>
      </c>
      <c r="S74" s="52"/>
      <c r="T74" s="44"/>
      <c r="U74" s="44"/>
    </row>
    <row r="75" spans="1:21" ht="51" thickTop="1" thickBot="1" x14ac:dyDescent="0.35">
      <c r="A75" s="35">
        <v>72</v>
      </c>
      <c r="B75" s="43" t="s">
        <v>360</v>
      </c>
      <c r="C75" s="44" t="s">
        <v>69</v>
      </c>
      <c r="D75" s="44" t="s">
        <v>70</v>
      </c>
      <c r="E75" s="44" t="s">
        <v>78</v>
      </c>
      <c r="F75" s="45" t="s">
        <v>61</v>
      </c>
      <c r="G75" s="44">
        <v>71</v>
      </c>
      <c r="H75" s="46">
        <v>22400</v>
      </c>
      <c r="I75" s="100"/>
      <c r="J75" s="46">
        <v>22400</v>
      </c>
      <c r="K75" s="46"/>
      <c r="L75" s="46"/>
      <c r="M75" s="46"/>
      <c r="N75" s="54" t="s">
        <v>642</v>
      </c>
      <c r="O75" s="45">
        <v>2023</v>
      </c>
      <c r="P75" s="45">
        <v>2024</v>
      </c>
      <c r="Q75" s="43" t="s">
        <v>350</v>
      </c>
      <c r="R75" s="43" t="s">
        <v>509</v>
      </c>
      <c r="S75" s="52"/>
      <c r="T75" s="44"/>
      <c r="U75" s="44"/>
    </row>
    <row r="76" spans="1:21" ht="86.25" customHeight="1" thickTop="1" thickBot="1" x14ac:dyDescent="0.35">
      <c r="A76" s="35">
        <v>73</v>
      </c>
      <c r="B76" s="43" t="s">
        <v>361</v>
      </c>
      <c r="C76" s="44" t="s">
        <v>69</v>
      </c>
      <c r="D76" s="44" t="s">
        <v>70</v>
      </c>
      <c r="E76" s="44" t="s">
        <v>78</v>
      </c>
      <c r="F76" s="45" t="s">
        <v>61</v>
      </c>
      <c r="G76" s="44"/>
      <c r="H76" s="46">
        <v>11200</v>
      </c>
      <c r="I76" s="100"/>
      <c r="J76" s="46">
        <v>11200</v>
      </c>
      <c r="K76" s="46"/>
      <c r="L76" s="46"/>
      <c r="M76" s="46"/>
      <c r="N76" s="54" t="s">
        <v>643</v>
      </c>
      <c r="O76" s="45">
        <v>2023</v>
      </c>
      <c r="P76" s="45">
        <v>2024</v>
      </c>
      <c r="Q76" s="43" t="s">
        <v>350</v>
      </c>
      <c r="R76" s="43" t="s">
        <v>509</v>
      </c>
      <c r="S76" s="52"/>
      <c r="T76" s="44"/>
      <c r="U76" s="44"/>
    </row>
    <row r="77" spans="1:21" ht="51" thickTop="1" thickBot="1" x14ac:dyDescent="0.35">
      <c r="A77" s="35">
        <v>74</v>
      </c>
      <c r="B77" s="43" t="s">
        <v>362</v>
      </c>
      <c r="C77" s="44" t="s">
        <v>69</v>
      </c>
      <c r="D77" s="44" t="s">
        <v>70</v>
      </c>
      <c r="E77" s="44" t="s">
        <v>78</v>
      </c>
      <c r="F77" s="45" t="s">
        <v>62</v>
      </c>
      <c r="G77" s="44"/>
      <c r="H77" s="46">
        <v>8670</v>
      </c>
      <c r="I77" s="100">
        <v>0</v>
      </c>
      <c r="J77" s="46">
        <v>8670</v>
      </c>
      <c r="K77" s="46"/>
      <c r="L77" s="46"/>
      <c r="M77" s="46"/>
      <c r="N77" s="54" t="s">
        <v>644</v>
      </c>
      <c r="O77" s="47">
        <v>2022</v>
      </c>
      <c r="P77" s="47">
        <v>2023</v>
      </c>
      <c r="Q77" s="43" t="s">
        <v>350</v>
      </c>
      <c r="R77" s="43" t="s">
        <v>513</v>
      </c>
      <c r="S77" s="52"/>
      <c r="T77" s="44"/>
      <c r="U77" s="44"/>
    </row>
    <row r="78" spans="1:21" ht="34.5" thickTop="1" thickBot="1" x14ac:dyDescent="0.35">
      <c r="A78" s="35">
        <v>75</v>
      </c>
      <c r="B78" s="43" t="s">
        <v>363</v>
      </c>
      <c r="C78" s="44" t="s">
        <v>519</v>
      </c>
      <c r="D78" s="44" t="s">
        <v>70</v>
      </c>
      <c r="E78" s="44" t="s">
        <v>78</v>
      </c>
      <c r="F78" s="45" t="s">
        <v>62</v>
      </c>
      <c r="G78" s="44"/>
      <c r="H78" s="46">
        <v>13400</v>
      </c>
      <c r="I78" s="100"/>
      <c r="J78" s="46">
        <v>13400</v>
      </c>
      <c r="K78" s="46"/>
      <c r="L78" s="46"/>
      <c r="M78" s="46"/>
      <c r="N78" s="54" t="s">
        <v>645</v>
      </c>
      <c r="O78" s="45">
        <v>2023</v>
      </c>
      <c r="P78" s="45">
        <v>2024</v>
      </c>
      <c r="Q78" s="43" t="s">
        <v>350</v>
      </c>
      <c r="R78" s="43" t="s">
        <v>513</v>
      </c>
      <c r="S78" s="52"/>
      <c r="T78" s="44"/>
      <c r="U78" s="44"/>
    </row>
    <row r="79" spans="1:21" s="118" customFormat="1" ht="34.5" thickTop="1" thickBot="1" x14ac:dyDescent="0.35">
      <c r="A79" s="114">
        <v>76</v>
      </c>
      <c r="B79" s="115" t="s">
        <v>364</v>
      </c>
      <c r="C79" s="106" t="s">
        <v>69</v>
      </c>
      <c r="D79" s="106" t="s">
        <v>70</v>
      </c>
      <c r="E79" s="106" t="s">
        <v>78</v>
      </c>
      <c r="F79" s="116" t="s">
        <v>63</v>
      </c>
      <c r="G79" s="106"/>
      <c r="H79" s="100">
        <v>160000</v>
      </c>
      <c r="I79" s="100">
        <v>155358</v>
      </c>
      <c r="J79" s="100">
        <v>160000</v>
      </c>
      <c r="K79" s="100"/>
      <c r="L79" s="100"/>
      <c r="M79" s="100"/>
      <c r="N79" s="120" t="s">
        <v>646</v>
      </c>
      <c r="O79" s="117">
        <v>2022</v>
      </c>
      <c r="P79" s="117">
        <v>2022</v>
      </c>
      <c r="Q79" s="115" t="s">
        <v>350</v>
      </c>
      <c r="R79" s="115" t="s">
        <v>452</v>
      </c>
      <c r="S79" s="119" t="s">
        <v>760</v>
      </c>
      <c r="T79" s="106"/>
      <c r="U79" s="106" t="s">
        <v>478</v>
      </c>
    </row>
    <row r="80" spans="1:21" s="118" customFormat="1" ht="34.5" thickTop="1" thickBot="1" x14ac:dyDescent="0.35">
      <c r="A80" s="114">
        <v>77</v>
      </c>
      <c r="B80" s="115" t="s">
        <v>391</v>
      </c>
      <c r="C80" s="106" t="s">
        <v>69</v>
      </c>
      <c r="D80" s="106" t="s">
        <v>70</v>
      </c>
      <c r="E80" s="106" t="s">
        <v>78</v>
      </c>
      <c r="F80" s="116" t="s">
        <v>392</v>
      </c>
      <c r="G80" s="106"/>
      <c r="H80" s="100">
        <v>20000</v>
      </c>
      <c r="I80" s="100">
        <v>21206</v>
      </c>
      <c r="J80" s="100">
        <v>20000</v>
      </c>
      <c r="K80" s="100"/>
      <c r="L80" s="100"/>
      <c r="M80" s="100"/>
      <c r="N80" s="120" t="s">
        <v>647</v>
      </c>
      <c r="O80" s="117">
        <v>2022</v>
      </c>
      <c r="P80" s="117">
        <v>2022</v>
      </c>
      <c r="Q80" s="115" t="s">
        <v>35</v>
      </c>
      <c r="R80" s="115" t="s">
        <v>393</v>
      </c>
      <c r="S80" s="119" t="s">
        <v>760</v>
      </c>
      <c r="T80" s="106"/>
      <c r="U80" s="106"/>
    </row>
    <row r="81" spans="1:21" s="118" customFormat="1" ht="67.5" thickTop="1" thickBot="1" x14ac:dyDescent="0.35">
      <c r="A81" s="114">
        <v>78</v>
      </c>
      <c r="B81" s="115" t="s">
        <v>365</v>
      </c>
      <c r="C81" s="106" t="s">
        <v>69</v>
      </c>
      <c r="D81" s="106" t="s">
        <v>70</v>
      </c>
      <c r="E81" s="106" t="s">
        <v>521</v>
      </c>
      <c r="F81" s="116" t="s">
        <v>34</v>
      </c>
      <c r="G81" s="106">
        <v>79</v>
      </c>
      <c r="H81" s="100">
        <v>950</v>
      </c>
      <c r="I81" s="100">
        <v>2218</v>
      </c>
      <c r="J81" s="100">
        <v>950</v>
      </c>
      <c r="K81" s="100"/>
      <c r="L81" s="100"/>
      <c r="M81" s="100"/>
      <c r="N81" s="120" t="s">
        <v>648</v>
      </c>
      <c r="O81" s="117">
        <v>2022</v>
      </c>
      <c r="P81" s="117">
        <v>2022</v>
      </c>
      <c r="Q81" s="115" t="s">
        <v>350</v>
      </c>
      <c r="R81" s="115" t="s">
        <v>366</v>
      </c>
      <c r="S81" s="119" t="s">
        <v>760</v>
      </c>
      <c r="T81" s="106"/>
      <c r="U81" s="106"/>
    </row>
    <row r="82" spans="1:21" ht="67.5" thickTop="1" thickBot="1" x14ac:dyDescent="0.35">
      <c r="A82" s="35">
        <v>79</v>
      </c>
      <c r="B82" s="43" t="s">
        <v>367</v>
      </c>
      <c r="C82" s="44" t="s">
        <v>69</v>
      </c>
      <c r="D82" s="44" t="s">
        <v>70</v>
      </c>
      <c r="E82" s="44" t="s">
        <v>521</v>
      </c>
      <c r="F82" s="45" t="s">
        <v>34</v>
      </c>
      <c r="G82" s="44">
        <v>78</v>
      </c>
      <c r="H82" s="46">
        <v>17000</v>
      </c>
      <c r="I82" s="100"/>
      <c r="J82" s="46">
        <v>17000</v>
      </c>
      <c r="K82" s="46"/>
      <c r="L82" s="46"/>
      <c r="M82" s="46"/>
      <c r="N82" s="54" t="s">
        <v>649</v>
      </c>
      <c r="O82" s="45">
        <v>2023</v>
      </c>
      <c r="P82" s="45">
        <v>2024</v>
      </c>
      <c r="Q82" s="43" t="s">
        <v>350</v>
      </c>
      <c r="R82" s="43" t="s">
        <v>366</v>
      </c>
      <c r="S82" s="52"/>
      <c r="T82" s="44"/>
      <c r="U82" s="44"/>
    </row>
    <row r="83" spans="1:21" ht="34.5" thickTop="1" thickBot="1" x14ac:dyDescent="0.35">
      <c r="A83" s="35">
        <v>80</v>
      </c>
      <c r="B83" s="43" t="s">
        <v>358</v>
      </c>
      <c r="C83" s="44" t="s">
        <v>69</v>
      </c>
      <c r="D83" s="44" t="s">
        <v>70</v>
      </c>
      <c r="E83" s="44" t="s">
        <v>78</v>
      </c>
      <c r="F83" s="45" t="s">
        <v>176</v>
      </c>
      <c r="G83" s="44"/>
      <c r="H83" s="46">
        <v>14200</v>
      </c>
      <c r="I83" s="100"/>
      <c r="J83" s="46">
        <v>14200</v>
      </c>
      <c r="K83" s="46"/>
      <c r="L83" s="46"/>
      <c r="M83" s="46"/>
      <c r="N83" s="54" t="s">
        <v>650</v>
      </c>
      <c r="O83" s="45">
        <v>2023</v>
      </c>
      <c r="P83" s="45">
        <v>2024</v>
      </c>
      <c r="Q83" s="43" t="s">
        <v>350</v>
      </c>
      <c r="R83" s="43" t="s">
        <v>451</v>
      </c>
      <c r="S83" s="52"/>
      <c r="T83" s="44"/>
      <c r="U83" s="44"/>
    </row>
    <row r="84" spans="1:21" ht="51" thickTop="1" thickBot="1" x14ac:dyDescent="0.35">
      <c r="A84" s="35">
        <v>81</v>
      </c>
      <c r="B84" s="53" t="s">
        <v>39</v>
      </c>
      <c r="C84" s="44" t="s">
        <v>18</v>
      </c>
      <c r="D84" s="44" t="s">
        <v>91</v>
      </c>
      <c r="E84" s="44" t="s">
        <v>522</v>
      </c>
      <c r="F84" s="45" t="s">
        <v>34</v>
      </c>
      <c r="G84" s="44"/>
      <c r="H84" s="46">
        <v>2000000</v>
      </c>
      <c r="I84" s="100"/>
      <c r="J84" s="60">
        <v>0.15</v>
      </c>
      <c r="K84" s="60">
        <v>0.85</v>
      </c>
      <c r="L84" s="46"/>
      <c r="M84" s="46"/>
      <c r="N84" s="43" t="s">
        <v>124</v>
      </c>
      <c r="O84" s="45">
        <v>2023</v>
      </c>
      <c r="P84" s="45">
        <v>2027</v>
      </c>
      <c r="Q84" s="43" t="s">
        <v>55</v>
      </c>
      <c r="R84" s="43" t="s">
        <v>481</v>
      </c>
      <c r="S84" s="52"/>
      <c r="T84" s="44"/>
      <c r="U84" s="44"/>
    </row>
    <row r="85" spans="1:21" ht="180" customHeight="1" thickTop="1" thickBot="1" x14ac:dyDescent="0.35">
      <c r="A85" s="35">
        <v>82</v>
      </c>
      <c r="B85" s="53" t="s">
        <v>40</v>
      </c>
      <c r="C85" s="44" t="s">
        <v>531</v>
      </c>
      <c r="D85" s="44" t="s">
        <v>530</v>
      </c>
      <c r="E85" s="44" t="s">
        <v>529</v>
      </c>
      <c r="F85" s="45" t="s">
        <v>34</v>
      </c>
      <c r="G85" s="44" t="s">
        <v>580</v>
      </c>
      <c r="H85" s="46">
        <v>175156.22</v>
      </c>
      <c r="I85" s="100">
        <v>0</v>
      </c>
      <c r="J85" s="46">
        <v>26273</v>
      </c>
      <c r="K85" s="46">
        <v>140125</v>
      </c>
      <c r="L85" s="46">
        <v>8757.8109999999997</v>
      </c>
      <c r="M85" s="46"/>
      <c r="N85" s="43" t="s">
        <v>41</v>
      </c>
      <c r="O85" s="47">
        <v>2020</v>
      </c>
      <c r="P85" s="47">
        <v>2022</v>
      </c>
      <c r="Q85" s="43" t="s">
        <v>55</v>
      </c>
      <c r="R85" s="43" t="s">
        <v>350</v>
      </c>
      <c r="S85" s="43" t="s">
        <v>16</v>
      </c>
      <c r="T85" s="45" t="s">
        <v>42</v>
      </c>
      <c r="U85" s="44"/>
    </row>
    <row r="86" spans="1:21" ht="111" customHeight="1" thickTop="1" thickBot="1" x14ac:dyDescent="0.35">
      <c r="A86" s="35">
        <v>83</v>
      </c>
      <c r="B86" s="53" t="s">
        <v>45</v>
      </c>
      <c r="C86" s="44" t="s">
        <v>538</v>
      </c>
      <c r="D86" s="44" t="s">
        <v>532</v>
      </c>
      <c r="E86" s="44" t="s">
        <v>533</v>
      </c>
      <c r="F86" s="45" t="s">
        <v>34</v>
      </c>
      <c r="G86" s="44" t="s">
        <v>581</v>
      </c>
      <c r="H86" s="46">
        <v>225000</v>
      </c>
      <c r="I86" s="100"/>
      <c r="J86" s="46">
        <v>25000</v>
      </c>
      <c r="K86" s="46">
        <v>200000</v>
      </c>
      <c r="L86" s="46"/>
      <c r="M86" s="46"/>
      <c r="N86" s="43" t="s">
        <v>46</v>
      </c>
      <c r="O86" s="45">
        <v>2023</v>
      </c>
      <c r="P86" s="45">
        <v>2025</v>
      </c>
      <c r="Q86" s="43" t="s">
        <v>55</v>
      </c>
      <c r="R86" s="43" t="s">
        <v>503</v>
      </c>
      <c r="S86" s="52" t="s">
        <v>27</v>
      </c>
      <c r="T86" s="44"/>
      <c r="U86" s="44"/>
    </row>
    <row r="87" spans="1:21" ht="51" thickTop="1" thickBot="1" x14ac:dyDescent="0.35">
      <c r="A87" s="35">
        <v>84</v>
      </c>
      <c r="B87" s="53" t="s">
        <v>47</v>
      </c>
      <c r="C87" s="44" t="s">
        <v>69</v>
      </c>
      <c r="D87" s="44" t="s">
        <v>70</v>
      </c>
      <c r="E87" s="44" t="s">
        <v>78</v>
      </c>
      <c r="F87" s="45" t="s">
        <v>34</v>
      </c>
      <c r="G87" s="44"/>
      <c r="H87" s="46">
        <v>150000</v>
      </c>
      <c r="I87" s="100"/>
      <c r="J87" s="46">
        <v>150000</v>
      </c>
      <c r="K87" s="46"/>
      <c r="L87" s="46"/>
      <c r="M87" s="46"/>
      <c r="N87" s="43" t="s">
        <v>125</v>
      </c>
      <c r="O87" s="45">
        <v>2023</v>
      </c>
      <c r="P87" s="45">
        <v>2024</v>
      </c>
      <c r="Q87" s="43" t="s">
        <v>55</v>
      </c>
      <c r="R87" s="43" t="s">
        <v>504</v>
      </c>
      <c r="S87" s="52"/>
      <c r="T87" s="44"/>
      <c r="U87" s="44"/>
    </row>
    <row r="88" spans="1:21" ht="409.6" customHeight="1" thickTop="1" thickBot="1" x14ac:dyDescent="0.35">
      <c r="A88" s="35">
        <v>85</v>
      </c>
      <c r="B88" s="53" t="s">
        <v>52</v>
      </c>
      <c r="C88" s="44" t="s">
        <v>18</v>
      </c>
      <c r="D88" s="44" t="s">
        <v>83</v>
      </c>
      <c r="E88" s="44" t="s">
        <v>82</v>
      </c>
      <c r="F88" s="45" t="s">
        <v>53</v>
      </c>
      <c r="G88" s="44"/>
      <c r="H88" s="46">
        <v>60000</v>
      </c>
      <c r="I88" s="100">
        <v>0</v>
      </c>
      <c r="J88" s="46">
        <v>60000</v>
      </c>
      <c r="K88" s="46"/>
      <c r="L88" s="46"/>
      <c r="M88" s="46"/>
      <c r="N88" s="43" t="s">
        <v>259</v>
      </c>
      <c r="O88" s="47">
        <v>2022</v>
      </c>
      <c r="P88" s="47">
        <v>2024</v>
      </c>
      <c r="Q88" s="43" t="s">
        <v>55</v>
      </c>
      <c r="R88" s="43" t="s">
        <v>505</v>
      </c>
      <c r="S88" s="52"/>
      <c r="T88" s="45" t="s">
        <v>253</v>
      </c>
      <c r="U88" s="44"/>
    </row>
    <row r="89" spans="1:21" ht="409.5" customHeight="1" thickTop="1" thickBot="1" x14ac:dyDescent="0.35">
      <c r="A89" s="35">
        <v>86</v>
      </c>
      <c r="B89" s="53" t="s">
        <v>103</v>
      </c>
      <c r="C89" s="44" t="s">
        <v>18</v>
      </c>
      <c r="D89" s="45" t="s">
        <v>83</v>
      </c>
      <c r="E89" s="45" t="s">
        <v>82</v>
      </c>
      <c r="F89" s="45" t="s">
        <v>53</v>
      </c>
      <c r="G89" s="45"/>
      <c r="H89" s="61">
        <v>1100000</v>
      </c>
      <c r="I89" s="102"/>
      <c r="J89" s="61">
        <v>661000</v>
      </c>
      <c r="K89" s="61">
        <v>439000</v>
      </c>
      <c r="L89" s="46"/>
      <c r="M89" s="46"/>
      <c r="N89" s="43" t="s">
        <v>453</v>
      </c>
      <c r="O89" s="57">
        <v>2022</v>
      </c>
      <c r="P89" s="57">
        <v>2024</v>
      </c>
      <c r="Q89" s="43" t="s">
        <v>55</v>
      </c>
      <c r="R89" s="43" t="s">
        <v>506</v>
      </c>
      <c r="S89" s="59" t="s">
        <v>27</v>
      </c>
      <c r="T89" s="45" t="s">
        <v>253</v>
      </c>
      <c r="U89" s="44"/>
    </row>
    <row r="90" spans="1:21" s="118" customFormat="1" ht="51" thickTop="1" thickBot="1" x14ac:dyDescent="0.35">
      <c r="A90" s="114">
        <v>87</v>
      </c>
      <c r="B90" s="115" t="s">
        <v>57</v>
      </c>
      <c r="C90" s="106" t="s">
        <v>69</v>
      </c>
      <c r="D90" s="106" t="s">
        <v>72</v>
      </c>
      <c r="E90" s="106" t="s">
        <v>80</v>
      </c>
      <c r="F90" s="116" t="s">
        <v>29</v>
      </c>
      <c r="G90" s="106"/>
      <c r="H90" s="100">
        <v>188251</v>
      </c>
      <c r="I90" s="100">
        <v>54117</v>
      </c>
      <c r="J90" s="100">
        <v>28238</v>
      </c>
      <c r="K90" s="100">
        <v>150601</v>
      </c>
      <c r="L90" s="100"/>
      <c r="M90" s="100">
        <v>9413</v>
      </c>
      <c r="N90" s="115" t="s">
        <v>126</v>
      </c>
      <c r="O90" s="117">
        <v>2021</v>
      </c>
      <c r="P90" s="117">
        <v>2022</v>
      </c>
      <c r="Q90" s="115" t="s">
        <v>493</v>
      </c>
      <c r="R90" s="115" t="s">
        <v>492</v>
      </c>
      <c r="S90" s="115" t="s">
        <v>16</v>
      </c>
      <c r="T90" s="116" t="s">
        <v>42</v>
      </c>
      <c r="U90" s="116"/>
    </row>
    <row r="91" spans="1:21" s="122" customFormat="1" ht="249" thickTop="1" thickBot="1" x14ac:dyDescent="0.35">
      <c r="A91" s="114">
        <v>88</v>
      </c>
      <c r="B91" s="115" t="s">
        <v>110</v>
      </c>
      <c r="C91" s="106" t="s">
        <v>69</v>
      </c>
      <c r="D91" s="106" t="s">
        <v>73</v>
      </c>
      <c r="E91" s="106" t="s">
        <v>81</v>
      </c>
      <c r="F91" s="116" t="s">
        <v>29</v>
      </c>
      <c r="G91" s="116"/>
      <c r="H91" s="102">
        <v>421869</v>
      </c>
      <c r="I91" s="102">
        <v>84079</v>
      </c>
      <c r="J91" s="102"/>
      <c r="K91" s="102">
        <v>358589</v>
      </c>
      <c r="L91" s="102">
        <v>63280</v>
      </c>
      <c r="M91" s="100"/>
      <c r="N91" s="120" t="s">
        <v>111</v>
      </c>
      <c r="O91" s="117">
        <v>2017</v>
      </c>
      <c r="P91" s="117">
        <v>2023</v>
      </c>
      <c r="Q91" s="115" t="s">
        <v>55</v>
      </c>
      <c r="R91" s="115" t="s">
        <v>112</v>
      </c>
      <c r="S91" s="115" t="s">
        <v>16</v>
      </c>
      <c r="T91" s="116" t="s">
        <v>113</v>
      </c>
      <c r="U91" s="116"/>
    </row>
    <row r="92" spans="1:21" s="118" customFormat="1" ht="51" thickTop="1" thickBot="1" x14ac:dyDescent="0.35">
      <c r="A92" s="114">
        <v>89</v>
      </c>
      <c r="B92" s="115" t="s">
        <v>143</v>
      </c>
      <c r="C92" s="106" t="s">
        <v>69</v>
      </c>
      <c r="D92" s="106" t="s">
        <v>73</v>
      </c>
      <c r="E92" s="106" t="s">
        <v>86</v>
      </c>
      <c r="F92" s="116" t="s">
        <v>98</v>
      </c>
      <c r="G92" s="116"/>
      <c r="H92" s="102">
        <v>40000</v>
      </c>
      <c r="I92" s="102">
        <v>20194</v>
      </c>
      <c r="J92" s="102">
        <v>12674</v>
      </c>
      <c r="K92" s="102">
        <v>6800</v>
      </c>
      <c r="L92" s="102">
        <v>720</v>
      </c>
      <c r="M92" s="100"/>
      <c r="N92" s="120" t="s">
        <v>651</v>
      </c>
      <c r="O92" s="117">
        <v>2021</v>
      </c>
      <c r="P92" s="117">
        <v>2022</v>
      </c>
      <c r="Q92" s="115" t="s">
        <v>55</v>
      </c>
      <c r="R92" s="115" t="s">
        <v>402</v>
      </c>
      <c r="S92" s="115" t="s">
        <v>760</v>
      </c>
      <c r="T92" s="116" t="s">
        <v>144</v>
      </c>
      <c r="U92" s="116"/>
    </row>
    <row r="93" spans="1:21" s="118" customFormat="1" ht="281.25" customHeight="1" thickTop="1" thickBot="1" x14ac:dyDescent="0.35">
      <c r="A93" s="114">
        <v>90</v>
      </c>
      <c r="B93" s="115" t="s">
        <v>114</v>
      </c>
      <c r="C93" s="106" t="s">
        <v>69</v>
      </c>
      <c r="D93" s="106" t="s">
        <v>74</v>
      </c>
      <c r="E93" s="106" t="s">
        <v>85</v>
      </c>
      <c r="F93" s="116" t="s">
        <v>29</v>
      </c>
      <c r="G93" s="106"/>
      <c r="H93" s="100">
        <v>240000</v>
      </c>
      <c r="I93" s="100">
        <v>285404</v>
      </c>
      <c r="J93" s="100">
        <v>36000</v>
      </c>
      <c r="K93" s="100">
        <v>204000</v>
      </c>
      <c r="L93" s="100"/>
      <c r="M93" s="100"/>
      <c r="N93" s="120" t="s">
        <v>652</v>
      </c>
      <c r="O93" s="117">
        <v>2016</v>
      </c>
      <c r="P93" s="117">
        <v>2023</v>
      </c>
      <c r="Q93" s="115" t="s">
        <v>55</v>
      </c>
      <c r="R93" s="115" t="s">
        <v>507</v>
      </c>
      <c r="S93" s="115" t="s">
        <v>16</v>
      </c>
      <c r="T93" s="116" t="s">
        <v>115</v>
      </c>
      <c r="U93" s="115" t="s">
        <v>770</v>
      </c>
    </row>
    <row r="94" spans="1:21" s="118" customFormat="1" ht="120" customHeight="1" thickTop="1" thickBot="1" x14ac:dyDescent="0.35">
      <c r="A94" s="114">
        <v>91</v>
      </c>
      <c r="B94" s="123" t="s">
        <v>118</v>
      </c>
      <c r="C94" s="106" t="s">
        <v>69</v>
      </c>
      <c r="D94" s="106" t="s">
        <v>74</v>
      </c>
      <c r="E94" s="106" t="s">
        <v>85</v>
      </c>
      <c r="F94" s="116" t="s">
        <v>34</v>
      </c>
      <c r="G94" s="106"/>
      <c r="H94" s="100">
        <v>1034507</v>
      </c>
      <c r="I94" s="100">
        <v>39835</v>
      </c>
      <c r="J94" s="100">
        <v>179116</v>
      </c>
      <c r="K94" s="100">
        <v>801679</v>
      </c>
      <c r="L94" s="100">
        <v>53712</v>
      </c>
      <c r="M94" s="100"/>
      <c r="N94" s="124" t="s">
        <v>653</v>
      </c>
      <c r="O94" s="117">
        <v>2021</v>
      </c>
      <c r="P94" s="117">
        <v>2023</v>
      </c>
      <c r="Q94" s="115" t="s">
        <v>55</v>
      </c>
      <c r="R94" s="115" t="s">
        <v>116</v>
      </c>
      <c r="S94" s="115" t="s">
        <v>16</v>
      </c>
      <c r="T94" s="116" t="s">
        <v>117</v>
      </c>
      <c r="U94" s="115" t="s">
        <v>770</v>
      </c>
    </row>
    <row r="95" spans="1:21" ht="67.5" thickTop="1" thickBot="1" x14ac:dyDescent="0.35">
      <c r="A95" s="35">
        <v>92</v>
      </c>
      <c r="B95" s="43" t="s">
        <v>54</v>
      </c>
      <c r="C95" s="44" t="s">
        <v>18</v>
      </c>
      <c r="D95" s="44" t="s">
        <v>89</v>
      </c>
      <c r="E95" s="44" t="s">
        <v>135</v>
      </c>
      <c r="F95" s="44" t="s">
        <v>34</v>
      </c>
      <c r="G95" s="44"/>
      <c r="H95" s="46">
        <v>800000</v>
      </c>
      <c r="I95" s="100"/>
      <c r="J95" s="46">
        <v>500000</v>
      </c>
      <c r="K95" s="46">
        <v>300000</v>
      </c>
      <c r="L95" s="46"/>
      <c r="M95" s="46"/>
      <c r="N95" s="43" t="s">
        <v>551</v>
      </c>
      <c r="O95" s="45">
        <v>2023</v>
      </c>
      <c r="P95" s="45">
        <v>2025</v>
      </c>
      <c r="Q95" s="43" t="s">
        <v>55</v>
      </c>
      <c r="R95" s="43" t="s">
        <v>35</v>
      </c>
      <c r="S95" s="52"/>
      <c r="T95" s="52" t="s">
        <v>542</v>
      </c>
      <c r="U95" s="44"/>
    </row>
    <row r="96" spans="1:21" ht="34.5" thickTop="1" thickBot="1" x14ac:dyDescent="0.35">
      <c r="A96" s="35">
        <v>93</v>
      </c>
      <c r="B96" s="43" t="s">
        <v>56</v>
      </c>
      <c r="C96" s="44" t="s">
        <v>18</v>
      </c>
      <c r="D96" s="44" t="s">
        <v>89</v>
      </c>
      <c r="E96" s="44" t="s">
        <v>135</v>
      </c>
      <c r="F96" s="45" t="s">
        <v>34</v>
      </c>
      <c r="G96" s="44"/>
      <c r="H96" s="46">
        <v>1500000</v>
      </c>
      <c r="I96" s="100"/>
      <c r="J96" s="46">
        <v>1500000</v>
      </c>
      <c r="K96" s="46"/>
      <c r="L96" s="46"/>
      <c r="M96" s="46"/>
      <c r="N96" s="43" t="s">
        <v>654</v>
      </c>
      <c r="O96" s="44">
        <v>2025</v>
      </c>
      <c r="P96" s="44">
        <v>2027</v>
      </c>
      <c r="Q96" s="52" t="s">
        <v>35</v>
      </c>
      <c r="R96" s="43" t="s">
        <v>417</v>
      </c>
      <c r="S96" s="52"/>
      <c r="T96" s="44"/>
      <c r="U96" s="44"/>
    </row>
    <row r="97" spans="1:21" ht="34.5" thickTop="1" thickBot="1" x14ac:dyDescent="0.35">
      <c r="A97" s="35">
        <v>94</v>
      </c>
      <c r="B97" s="43" t="s">
        <v>24</v>
      </c>
      <c r="C97" s="44" t="s">
        <v>18</v>
      </c>
      <c r="D97" s="44" t="s">
        <v>89</v>
      </c>
      <c r="E97" s="44" t="s">
        <v>135</v>
      </c>
      <c r="F97" s="45" t="s">
        <v>25</v>
      </c>
      <c r="G97" s="44"/>
      <c r="H97" s="46">
        <v>8000</v>
      </c>
      <c r="I97" s="100"/>
      <c r="J97" s="46">
        <v>8000</v>
      </c>
      <c r="K97" s="46"/>
      <c r="L97" s="46"/>
      <c r="M97" s="46"/>
      <c r="N97" s="43" t="s">
        <v>127</v>
      </c>
      <c r="O97" s="44">
        <v>2023</v>
      </c>
      <c r="P97" s="44">
        <v>2025</v>
      </c>
      <c r="Q97" s="52" t="s">
        <v>508</v>
      </c>
      <c r="R97" s="43" t="s">
        <v>342</v>
      </c>
      <c r="S97" s="52" t="s">
        <v>27</v>
      </c>
      <c r="T97" s="44"/>
      <c r="U97" s="44"/>
    </row>
    <row r="98" spans="1:21" ht="51" thickTop="1" thickBot="1" x14ac:dyDescent="0.35">
      <c r="A98" s="35">
        <v>95</v>
      </c>
      <c r="B98" s="43" t="s">
        <v>26</v>
      </c>
      <c r="C98" s="44" t="s">
        <v>18</v>
      </c>
      <c r="D98" s="44" t="s">
        <v>89</v>
      </c>
      <c r="E98" s="44" t="s">
        <v>135</v>
      </c>
      <c r="F98" s="45" t="s">
        <v>25</v>
      </c>
      <c r="G98" s="44"/>
      <c r="H98" s="46">
        <v>10000</v>
      </c>
      <c r="I98" s="100"/>
      <c r="J98" s="46">
        <v>1000</v>
      </c>
      <c r="K98" s="46">
        <v>9000</v>
      </c>
      <c r="L98" s="46"/>
      <c r="M98" s="46"/>
      <c r="N98" s="43" t="s">
        <v>128</v>
      </c>
      <c r="O98" s="44">
        <v>2023</v>
      </c>
      <c r="P98" s="44">
        <v>2025</v>
      </c>
      <c r="Q98" s="52" t="s">
        <v>508</v>
      </c>
      <c r="R98" s="43" t="s">
        <v>514</v>
      </c>
      <c r="S98" s="52" t="s">
        <v>27</v>
      </c>
      <c r="T98" s="44" t="s">
        <v>139</v>
      </c>
      <c r="U98" s="44"/>
    </row>
    <row r="99" spans="1:21" ht="51" thickTop="1" thickBot="1" x14ac:dyDescent="0.35">
      <c r="A99" s="35">
        <v>96</v>
      </c>
      <c r="B99" s="43" t="s">
        <v>368</v>
      </c>
      <c r="C99" s="44" t="s">
        <v>18</v>
      </c>
      <c r="D99" s="44" t="s">
        <v>89</v>
      </c>
      <c r="E99" s="44" t="s">
        <v>92</v>
      </c>
      <c r="F99" s="45" t="s">
        <v>283</v>
      </c>
      <c r="G99" s="44" t="s">
        <v>571</v>
      </c>
      <c r="H99" s="46">
        <v>7000</v>
      </c>
      <c r="I99" s="100"/>
      <c r="J99" s="46">
        <v>7000</v>
      </c>
      <c r="K99" s="46"/>
      <c r="L99" s="46"/>
      <c r="M99" s="46"/>
      <c r="N99" s="43" t="s">
        <v>655</v>
      </c>
      <c r="O99" s="140">
        <v>2022</v>
      </c>
      <c r="P99" s="140">
        <v>2022</v>
      </c>
      <c r="Q99" s="52" t="s">
        <v>35</v>
      </c>
      <c r="R99" s="43" t="s">
        <v>369</v>
      </c>
      <c r="S99" s="52"/>
      <c r="T99" s="44"/>
      <c r="U99" s="106"/>
    </row>
    <row r="100" spans="1:21" ht="51" thickTop="1" thickBot="1" x14ac:dyDescent="0.35">
      <c r="A100" s="35">
        <v>97</v>
      </c>
      <c r="B100" s="43" t="s">
        <v>475</v>
      </c>
      <c r="C100" s="44" t="s">
        <v>18</v>
      </c>
      <c r="D100" s="44" t="s">
        <v>83</v>
      </c>
      <c r="E100" s="44" t="s">
        <v>82</v>
      </c>
      <c r="F100" s="45" t="s">
        <v>283</v>
      </c>
      <c r="G100" s="44" t="s">
        <v>572</v>
      </c>
      <c r="H100" s="46">
        <v>100000</v>
      </c>
      <c r="I100" s="100"/>
      <c r="J100" s="46">
        <v>100000</v>
      </c>
      <c r="K100" s="46"/>
      <c r="L100" s="46"/>
      <c r="M100" s="46"/>
      <c r="N100" s="43" t="s">
        <v>656</v>
      </c>
      <c r="O100" s="44">
        <v>2023</v>
      </c>
      <c r="P100" s="44">
        <v>2024</v>
      </c>
      <c r="Q100" s="52" t="s">
        <v>35</v>
      </c>
      <c r="R100" s="43" t="s">
        <v>369</v>
      </c>
      <c r="S100" s="52"/>
      <c r="T100" s="44"/>
      <c r="U100" s="44"/>
    </row>
    <row r="101" spans="1:21" ht="51" thickTop="1" thickBot="1" x14ac:dyDescent="0.35">
      <c r="A101" s="35">
        <v>98</v>
      </c>
      <c r="B101" s="43" t="s">
        <v>370</v>
      </c>
      <c r="C101" s="44" t="s">
        <v>69</v>
      </c>
      <c r="D101" s="44" t="s">
        <v>70</v>
      </c>
      <c r="E101" s="44" t="s">
        <v>76</v>
      </c>
      <c r="F101" s="45" t="s">
        <v>283</v>
      </c>
      <c r="G101" s="44" t="s">
        <v>573</v>
      </c>
      <c r="H101" s="46">
        <v>12000</v>
      </c>
      <c r="I101" s="100"/>
      <c r="J101" s="46">
        <v>12000</v>
      </c>
      <c r="K101" s="46"/>
      <c r="L101" s="46"/>
      <c r="M101" s="46"/>
      <c r="N101" s="43" t="s">
        <v>657</v>
      </c>
      <c r="O101" s="44">
        <v>2023</v>
      </c>
      <c r="P101" s="44">
        <v>2024</v>
      </c>
      <c r="Q101" s="52" t="s">
        <v>35</v>
      </c>
      <c r="R101" s="43" t="s">
        <v>369</v>
      </c>
      <c r="S101" s="52"/>
      <c r="T101" s="44"/>
      <c r="U101" s="44"/>
    </row>
    <row r="102" spans="1:21" ht="51" thickTop="1" thickBot="1" x14ac:dyDescent="0.35">
      <c r="A102" s="35">
        <v>99</v>
      </c>
      <c r="B102" s="43" t="s">
        <v>477</v>
      </c>
      <c r="C102" s="44" t="s">
        <v>69</v>
      </c>
      <c r="D102" s="44" t="s">
        <v>74</v>
      </c>
      <c r="E102" s="44" t="s">
        <v>84</v>
      </c>
      <c r="F102" s="45" t="s">
        <v>34</v>
      </c>
      <c r="G102" s="44"/>
      <c r="H102" s="46">
        <v>28000</v>
      </c>
      <c r="I102" s="100"/>
      <c r="J102" s="46">
        <v>28000</v>
      </c>
      <c r="K102" s="46"/>
      <c r="L102" s="46"/>
      <c r="M102" s="46"/>
      <c r="N102" s="43" t="s">
        <v>658</v>
      </c>
      <c r="O102" s="44">
        <v>2023</v>
      </c>
      <c r="P102" s="44">
        <v>2024</v>
      </c>
      <c r="Q102" s="52" t="s">
        <v>35</v>
      </c>
      <c r="R102" s="43" t="s">
        <v>371</v>
      </c>
      <c r="S102" s="52"/>
      <c r="T102" s="44"/>
      <c r="U102" s="44"/>
    </row>
    <row r="103" spans="1:21" ht="34.5" thickTop="1" thickBot="1" x14ac:dyDescent="0.35">
      <c r="A103" s="35">
        <v>100</v>
      </c>
      <c r="B103" s="43" t="s">
        <v>372</v>
      </c>
      <c r="C103" s="44" t="s">
        <v>69</v>
      </c>
      <c r="D103" s="44" t="s">
        <v>72</v>
      </c>
      <c r="E103" s="44" t="s">
        <v>523</v>
      </c>
      <c r="F103" s="45" t="s">
        <v>34</v>
      </c>
      <c r="G103" s="44"/>
      <c r="H103" s="46">
        <v>55000</v>
      </c>
      <c r="I103" s="100"/>
      <c r="J103" s="46">
        <v>55000</v>
      </c>
      <c r="K103" s="46"/>
      <c r="L103" s="46"/>
      <c r="M103" s="46"/>
      <c r="N103" s="43" t="s">
        <v>659</v>
      </c>
      <c r="O103" s="44">
        <v>2023</v>
      </c>
      <c r="P103" s="44">
        <v>2024</v>
      </c>
      <c r="Q103" s="52" t="s">
        <v>35</v>
      </c>
      <c r="R103" s="43" t="s">
        <v>116</v>
      </c>
      <c r="S103" s="52"/>
      <c r="T103" s="44"/>
      <c r="U103" s="44"/>
    </row>
    <row r="104" spans="1:21" ht="67.5" thickTop="1" thickBot="1" x14ac:dyDescent="0.35">
      <c r="A104" s="35">
        <v>101</v>
      </c>
      <c r="B104" s="43" t="s">
        <v>373</v>
      </c>
      <c r="C104" s="44" t="s">
        <v>18</v>
      </c>
      <c r="D104" s="44" t="s">
        <v>19</v>
      </c>
      <c r="E104" s="44" t="s">
        <v>522</v>
      </c>
      <c r="F104" s="45" t="s">
        <v>34</v>
      </c>
      <c r="G104" s="44">
        <v>102</v>
      </c>
      <c r="H104" s="46">
        <v>33904</v>
      </c>
      <c r="I104" s="100">
        <v>0</v>
      </c>
      <c r="J104" s="46">
        <v>33904</v>
      </c>
      <c r="K104" s="46"/>
      <c r="L104" s="46"/>
      <c r="M104" s="46"/>
      <c r="N104" s="43" t="s">
        <v>660</v>
      </c>
      <c r="O104" s="145">
        <v>2022</v>
      </c>
      <c r="P104" s="145">
        <v>2022</v>
      </c>
      <c r="Q104" s="52" t="s">
        <v>35</v>
      </c>
      <c r="R104" s="43" t="s">
        <v>456</v>
      </c>
      <c r="S104" s="52"/>
      <c r="T104" s="44"/>
      <c r="U104" s="52" t="s">
        <v>442</v>
      </c>
    </row>
    <row r="105" spans="1:21" ht="67.5" thickTop="1" thickBot="1" x14ac:dyDescent="0.35">
      <c r="A105" s="35">
        <v>102</v>
      </c>
      <c r="B105" s="43" t="s">
        <v>455</v>
      </c>
      <c r="C105" s="44" t="s">
        <v>69</v>
      </c>
      <c r="D105" s="44" t="s">
        <v>72</v>
      </c>
      <c r="E105" s="44" t="s">
        <v>523</v>
      </c>
      <c r="F105" s="45" t="s">
        <v>34</v>
      </c>
      <c r="G105" s="44">
        <v>101</v>
      </c>
      <c r="H105" s="46">
        <v>2000</v>
      </c>
      <c r="I105" s="100"/>
      <c r="J105" s="46">
        <v>2000</v>
      </c>
      <c r="K105" s="46"/>
      <c r="L105" s="46"/>
      <c r="M105" s="46"/>
      <c r="N105" s="43" t="s">
        <v>661</v>
      </c>
      <c r="O105" s="44">
        <v>2023</v>
      </c>
      <c r="P105" s="44">
        <v>2024</v>
      </c>
      <c r="Q105" s="52" t="s">
        <v>35</v>
      </c>
      <c r="R105" s="43" t="s">
        <v>456</v>
      </c>
      <c r="S105" s="52"/>
      <c r="T105" s="44"/>
      <c r="U105" s="52"/>
    </row>
    <row r="106" spans="1:21" ht="67.5" thickTop="1" thickBot="1" x14ac:dyDescent="0.35">
      <c r="A106" s="35">
        <v>103</v>
      </c>
      <c r="B106" s="43" t="s">
        <v>482</v>
      </c>
      <c r="C106" s="44" t="s">
        <v>69</v>
      </c>
      <c r="D106" s="44" t="s">
        <v>73</v>
      </c>
      <c r="E106" s="44" t="s">
        <v>86</v>
      </c>
      <c r="F106" s="45" t="s">
        <v>97</v>
      </c>
      <c r="G106" s="44"/>
      <c r="H106" s="46">
        <v>150000</v>
      </c>
      <c r="I106" s="100"/>
      <c r="J106" s="46">
        <v>150000</v>
      </c>
      <c r="K106" s="46"/>
      <c r="L106" s="46"/>
      <c r="M106" s="46"/>
      <c r="N106" s="43" t="s">
        <v>662</v>
      </c>
      <c r="O106" s="45">
        <v>2023</v>
      </c>
      <c r="P106" s="45">
        <v>2026</v>
      </c>
      <c r="Q106" s="43" t="s">
        <v>249</v>
      </c>
      <c r="R106" s="43"/>
      <c r="S106" s="52" t="s">
        <v>27</v>
      </c>
      <c r="T106" s="44"/>
      <c r="U106" s="44"/>
    </row>
    <row r="107" spans="1:21" ht="51" thickTop="1" thickBot="1" x14ac:dyDescent="0.35">
      <c r="A107" s="35">
        <v>104</v>
      </c>
      <c r="B107" s="43" t="s">
        <v>486</v>
      </c>
      <c r="C107" s="44" t="s">
        <v>69</v>
      </c>
      <c r="D107" s="44" t="s">
        <v>74</v>
      </c>
      <c r="E107" s="44" t="s">
        <v>84</v>
      </c>
      <c r="F107" s="45" t="s">
        <v>121</v>
      </c>
      <c r="G107" s="44"/>
      <c r="H107" s="46">
        <v>30000</v>
      </c>
      <c r="I107" s="100"/>
      <c r="J107" s="46">
        <v>30000</v>
      </c>
      <c r="K107" s="46"/>
      <c r="L107" s="46"/>
      <c r="M107" s="46"/>
      <c r="N107" s="43" t="s">
        <v>663</v>
      </c>
      <c r="O107" s="45">
        <v>2023</v>
      </c>
      <c r="P107" s="45">
        <v>2024</v>
      </c>
      <c r="Q107" s="43" t="s">
        <v>116</v>
      </c>
      <c r="R107" s="43" t="s">
        <v>406</v>
      </c>
      <c r="S107" s="52" t="s">
        <v>27</v>
      </c>
      <c r="T107" s="44"/>
      <c r="U107" s="44"/>
    </row>
    <row r="108" spans="1:21" ht="141" customHeight="1" thickTop="1" thickBot="1" x14ac:dyDescent="0.35">
      <c r="A108" s="35">
        <v>105</v>
      </c>
      <c r="B108" s="63" t="s">
        <v>487</v>
      </c>
      <c r="C108" s="64" t="s">
        <v>69</v>
      </c>
      <c r="D108" s="64" t="s">
        <v>74</v>
      </c>
      <c r="E108" s="64" t="s">
        <v>84</v>
      </c>
      <c r="F108" s="65" t="s">
        <v>494</v>
      </c>
      <c r="G108" s="64"/>
      <c r="H108" s="66">
        <v>666000</v>
      </c>
      <c r="I108" s="103">
        <v>0</v>
      </c>
      <c r="J108" s="46"/>
      <c r="K108" s="67">
        <v>666000</v>
      </c>
      <c r="L108" s="68"/>
      <c r="M108" s="68"/>
      <c r="N108" s="69" t="s">
        <v>664</v>
      </c>
      <c r="O108" s="70">
        <v>2022</v>
      </c>
      <c r="P108" s="70">
        <v>2024</v>
      </c>
      <c r="Q108" s="71" t="s">
        <v>55</v>
      </c>
      <c r="R108" s="72" t="s">
        <v>495</v>
      </c>
      <c r="S108" s="71" t="s">
        <v>27</v>
      </c>
      <c r="T108" s="73" t="s">
        <v>258</v>
      </c>
      <c r="U108" s="64"/>
    </row>
    <row r="109" spans="1:21" s="118" customFormat="1" ht="51.75" customHeight="1" thickTop="1" thickBot="1" x14ac:dyDescent="0.35">
      <c r="A109" s="114">
        <v>106</v>
      </c>
      <c r="B109" s="115" t="s">
        <v>48</v>
      </c>
      <c r="C109" s="106" t="s">
        <v>18</v>
      </c>
      <c r="D109" s="106" t="s">
        <v>91</v>
      </c>
      <c r="E109" s="106" t="s">
        <v>522</v>
      </c>
      <c r="F109" s="125" t="s">
        <v>34</v>
      </c>
      <c r="G109" s="106">
        <v>107</v>
      </c>
      <c r="H109" s="103">
        <v>9000</v>
      </c>
      <c r="I109" s="103">
        <v>2297</v>
      </c>
      <c r="J109" s="100">
        <v>9000</v>
      </c>
      <c r="K109" s="126"/>
      <c r="L109" s="100"/>
      <c r="M109" s="100"/>
      <c r="N109" s="120" t="s">
        <v>772</v>
      </c>
      <c r="O109" s="117">
        <v>2022</v>
      </c>
      <c r="P109" s="117">
        <v>2022</v>
      </c>
      <c r="Q109" s="121" t="s">
        <v>35</v>
      </c>
      <c r="R109" s="120"/>
      <c r="S109" s="121" t="s">
        <v>760</v>
      </c>
      <c r="T109" s="121"/>
      <c r="U109" s="106"/>
    </row>
    <row r="110" spans="1:21" s="118" customFormat="1" ht="41.25" customHeight="1" thickTop="1" thickBot="1" x14ac:dyDescent="0.35">
      <c r="A110" s="114">
        <v>107</v>
      </c>
      <c r="B110" s="115" t="s">
        <v>48</v>
      </c>
      <c r="C110" s="106" t="s">
        <v>18</v>
      </c>
      <c r="D110" s="106" t="s">
        <v>91</v>
      </c>
      <c r="E110" s="106" t="s">
        <v>522</v>
      </c>
      <c r="F110" s="125" t="s">
        <v>34</v>
      </c>
      <c r="G110" s="106">
        <v>106</v>
      </c>
      <c r="H110" s="103">
        <v>4000</v>
      </c>
      <c r="I110" s="103">
        <v>22487</v>
      </c>
      <c r="J110" s="100">
        <v>4000</v>
      </c>
      <c r="K110" s="126"/>
      <c r="L110" s="100"/>
      <c r="M110" s="100"/>
      <c r="N110" s="120" t="s">
        <v>665</v>
      </c>
      <c r="O110" s="116">
        <v>2023</v>
      </c>
      <c r="P110" s="116">
        <v>2024</v>
      </c>
      <c r="Q110" s="121" t="s">
        <v>35</v>
      </c>
      <c r="R110" s="120"/>
      <c r="S110" s="121" t="s">
        <v>760</v>
      </c>
      <c r="T110" s="121"/>
      <c r="U110" s="106"/>
    </row>
    <row r="111" spans="1:21" s="118" customFormat="1" ht="68.25" customHeight="1" thickTop="1" thickBot="1" x14ac:dyDescent="0.35">
      <c r="A111" s="114">
        <v>108</v>
      </c>
      <c r="B111" s="115" t="s">
        <v>374</v>
      </c>
      <c r="C111" s="106" t="s">
        <v>18</v>
      </c>
      <c r="D111" s="106" t="s">
        <v>91</v>
      </c>
      <c r="E111" s="106" t="s">
        <v>522</v>
      </c>
      <c r="F111" s="125" t="s">
        <v>34</v>
      </c>
      <c r="G111" s="106"/>
      <c r="H111" s="103">
        <v>8000</v>
      </c>
      <c r="I111" s="103">
        <v>2124</v>
      </c>
      <c r="J111" s="100">
        <v>8000</v>
      </c>
      <c r="K111" s="126"/>
      <c r="L111" s="100"/>
      <c r="M111" s="100"/>
      <c r="N111" s="120" t="s">
        <v>773</v>
      </c>
      <c r="O111" s="117">
        <v>2022</v>
      </c>
      <c r="P111" s="117">
        <v>2022</v>
      </c>
      <c r="Q111" s="121" t="s">
        <v>35</v>
      </c>
      <c r="R111" s="120"/>
      <c r="S111" s="121" t="s">
        <v>760</v>
      </c>
      <c r="T111" s="121"/>
      <c r="U111" s="106"/>
    </row>
    <row r="112" spans="1:21" s="118" customFormat="1" ht="39.75" customHeight="1" thickTop="1" thickBot="1" x14ac:dyDescent="0.35">
      <c r="A112" s="114">
        <v>109</v>
      </c>
      <c r="B112" s="115" t="s">
        <v>375</v>
      </c>
      <c r="C112" s="106" t="s">
        <v>18</v>
      </c>
      <c r="D112" s="106" t="s">
        <v>91</v>
      </c>
      <c r="E112" s="106" t="s">
        <v>522</v>
      </c>
      <c r="F112" s="125" t="s">
        <v>34</v>
      </c>
      <c r="G112" s="106"/>
      <c r="H112" s="103">
        <v>12500</v>
      </c>
      <c r="I112" s="103">
        <v>13410</v>
      </c>
      <c r="J112" s="100">
        <v>12500</v>
      </c>
      <c r="K112" s="126"/>
      <c r="L112" s="100"/>
      <c r="M112" s="100"/>
      <c r="N112" s="120" t="s">
        <v>774</v>
      </c>
      <c r="O112" s="117">
        <v>2022</v>
      </c>
      <c r="P112" s="117">
        <v>2022</v>
      </c>
      <c r="Q112" s="121" t="s">
        <v>35</v>
      </c>
      <c r="R112" s="120"/>
      <c r="S112" s="121" t="s">
        <v>760</v>
      </c>
      <c r="T112" s="121"/>
      <c r="U112" s="106"/>
    </row>
    <row r="113" spans="1:21" s="118" customFormat="1" ht="56.25" customHeight="1" thickTop="1" thickBot="1" x14ac:dyDescent="0.35">
      <c r="A113" s="114">
        <v>110</v>
      </c>
      <c r="B113" s="115" t="s">
        <v>376</v>
      </c>
      <c r="C113" s="106" t="s">
        <v>18</v>
      </c>
      <c r="D113" s="106" t="s">
        <v>91</v>
      </c>
      <c r="E113" s="106" t="s">
        <v>522</v>
      </c>
      <c r="F113" s="125" t="s">
        <v>34</v>
      </c>
      <c r="G113" s="106">
        <v>111</v>
      </c>
      <c r="H113" s="103">
        <v>15500</v>
      </c>
      <c r="I113" s="103">
        <v>5724</v>
      </c>
      <c r="J113" s="100">
        <v>15500</v>
      </c>
      <c r="K113" s="126"/>
      <c r="L113" s="100"/>
      <c r="M113" s="100"/>
      <c r="N113" s="120" t="s">
        <v>775</v>
      </c>
      <c r="O113" s="117">
        <v>2022</v>
      </c>
      <c r="P113" s="117">
        <v>2022</v>
      </c>
      <c r="Q113" s="121" t="s">
        <v>35</v>
      </c>
      <c r="R113" s="120"/>
      <c r="S113" s="121" t="s">
        <v>760</v>
      </c>
      <c r="T113" s="121"/>
      <c r="U113" s="106"/>
    </row>
    <row r="114" spans="1:21" ht="39" customHeight="1" thickTop="1" thickBot="1" x14ac:dyDescent="0.35">
      <c r="A114" s="35">
        <v>111</v>
      </c>
      <c r="B114" s="43" t="s">
        <v>376</v>
      </c>
      <c r="C114" s="44" t="s">
        <v>18</v>
      </c>
      <c r="D114" s="44" t="s">
        <v>91</v>
      </c>
      <c r="E114" s="44" t="s">
        <v>522</v>
      </c>
      <c r="F114" s="74" t="s">
        <v>34</v>
      </c>
      <c r="G114" s="44">
        <v>110</v>
      </c>
      <c r="H114" s="66">
        <v>30000</v>
      </c>
      <c r="I114" s="103"/>
      <c r="J114" s="46">
        <v>30000</v>
      </c>
      <c r="K114" s="75"/>
      <c r="L114" s="46"/>
      <c r="M114" s="46"/>
      <c r="N114" s="54" t="s">
        <v>666</v>
      </c>
      <c r="O114" s="45">
        <v>2023</v>
      </c>
      <c r="P114" s="45">
        <v>2024</v>
      </c>
      <c r="Q114" s="34" t="s">
        <v>35</v>
      </c>
      <c r="R114" s="54"/>
      <c r="S114" s="34"/>
      <c r="T114" s="34"/>
      <c r="U114" s="44"/>
    </row>
    <row r="115" spans="1:21" s="118" customFormat="1" ht="39.75" customHeight="1" thickTop="1" thickBot="1" x14ac:dyDescent="0.35">
      <c r="A115" s="114">
        <v>112</v>
      </c>
      <c r="B115" s="115" t="s">
        <v>377</v>
      </c>
      <c r="C115" s="106" t="s">
        <v>18</v>
      </c>
      <c r="D115" s="106" t="s">
        <v>91</v>
      </c>
      <c r="E115" s="106" t="s">
        <v>522</v>
      </c>
      <c r="F115" s="125" t="s">
        <v>34</v>
      </c>
      <c r="G115" s="106"/>
      <c r="H115" s="103">
        <v>60000</v>
      </c>
      <c r="I115" s="103">
        <v>75383</v>
      </c>
      <c r="J115" s="100">
        <v>60000</v>
      </c>
      <c r="K115" s="126"/>
      <c r="L115" s="100"/>
      <c r="M115" s="100"/>
      <c r="N115" s="120" t="s">
        <v>667</v>
      </c>
      <c r="O115" s="117">
        <v>2022</v>
      </c>
      <c r="P115" s="117">
        <v>2022</v>
      </c>
      <c r="Q115" s="121" t="s">
        <v>35</v>
      </c>
      <c r="R115" s="120"/>
      <c r="S115" s="121" t="s">
        <v>760</v>
      </c>
      <c r="T115" s="121"/>
      <c r="U115" s="106"/>
    </row>
    <row r="116" spans="1:21" ht="39.75" customHeight="1" thickTop="1" thickBot="1" x14ac:dyDescent="0.35">
      <c r="A116" s="35">
        <v>113</v>
      </c>
      <c r="B116" s="43" t="s">
        <v>378</v>
      </c>
      <c r="C116" s="44" t="s">
        <v>18</v>
      </c>
      <c r="D116" s="44" t="s">
        <v>524</v>
      </c>
      <c r="E116" s="44" t="s">
        <v>525</v>
      </c>
      <c r="F116" s="74" t="s">
        <v>34</v>
      </c>
      <c r="G116" s="44"/>
      <c r="H116" s="66">
        <v>21500</v>
      </c>
      <c r="I116" s="103">
        <v>0</v>
      </c>
      <c r="J116" s="46">
        <v>21500</v>
      </c>
      <c r="K116" s="75"/>
      <c r="L116" s="46"/>
      <c r="M116" s="46"/>
      <c r="N116" s="54" t="s">
        <v>668</v>
      </c>
      <c r="O116" s="47">
        <v>2022</v>
      </c>
      <c r="P116" s="47">
        <v>2022</v>
      </c>
      <c r="Q116" s="34" t="s">
        <v>35</v>
      </c>
      <c r="R116" s="54"/>
      <c r="S116" s="34"/>
      <c r="T116" s="34"/>
      <c r="U116" s="44"/>
    </row>
    <row r="117" spans="1:21" s="118" customFormat="1" ht="39.75" customHeight="1" thickTop="1" thickBot="1" x14ac:dyDescent="0.35">
      <c r="A117" s="114">
        <v>114</v>
      </c>
      <c r="B117" s="115" t="s">
        <v>383</v>
      </c>
      <c r="C117" s="106" t="s">
        <v>18</v>
      </c>
      <c r="D117" s="106" t="s">
        <v>91</v>
      </c>
      <c r="E117" s="106" t="s">
        <v>522</v>
      </c>
      <c r="F117" s="125" t="s">
        <v>283</v>
      </c>
      <c r="G117" s="106"/>
      <c r="H117" s="103">
        <v>15000</v>
      </c>
      <c r="I117" s="103">
        <v>6538</v>
      </c>
      <c r="J117" s="100">
        <v>15000</v>
      </c>
      <c r="K117" s="126"/>
      <c r="L117" s="100"/>
      <c r="M117" s="100"/>
      <c r="N117" s="120" t="s">
        <v>776</v>
      </c>
      <c r="O117" s="117">
        <v>2022</v>
      </c>
      <c r="P117" s="117">
        <v>2022</v>
      </c>
      <c r="Q117" s="121" t="s">
        <v>35</v>
      </c>
      <c r="R117" s="120" t="s">
        <v>384</v>
      </c>
      <c r="S117" s="121" t="s">
        <v>760</v>
      </c>
      <c r="T117" s="121"/>
      <c r="U117" s="106"/>
    </row>
    <row r="118" spans="1:21" s="118" customFormat="1" ht="67.5" customHeight="1" thickTop="1" thickBot="1" x14ac:dyDescent="0.35">
      <c r="A118" s="114">
        <v>115</v>
      </c>
      <c r="B118" s="115" t="s">
        <v>385</v>
      </c>
      <c r="C118" s="106" t="s">
        <v>18</v>
      </c>
      <c r="D118" s="106" t="s">
        <v>91</v>
      </c>
      <c r="E118" s="106" t="s">
        <v>522</v>
      </c>
      <c r="F118" s="125" t="s">
        <v>53</v>
      </c>
      <c r="G118" s="106">
        <v>116</v>
      </c>
      <c r="H118" s="103">
        <v>55500</v>
      </c>
      <c r="I118" s="103">
        <v>32022</v>
      </c>
      <c r="J118" s="100">
        <v>55500</v>
      </c>
      <c r="K118" s="126"/>
      <c r="L118" s="100"/>
      <c r="M118" s="100"/>
      <c r="N118" s="120" t="s">
        <v>777</v>
      </c>
      <c r="O118" s="117">
        <v>2022</v>
      </c>
      <c r="P118" s="117">
        <v>2022</v>
      </c>
      <c r="Q118" s="121" t="s">
        <v>35</v>
      </c>
      <c r="R118" s="120" t="s">
        <v>386</v>
      </c>
      <c r="S118" s="121" t="s">
        <v>760</v>
      </c>
      <c r="T118" s="121"/>
      <c r="U118" s="106"/>
    </row>
    <row r="119" spans="1:21" ht="67.5" customHeight="1" thickTop="1" thickBot="1" x14ac:dyDescent="0.35">
      <c r="A119" s="35">
        <v>116</v>
      </c>
      <c r="B119" s="43" t="s">
        <v>385</v>
      </c>
      <c r="C119" s="44" t="s">
        <v>18</v>
      </c>
      <c r="D119" s="44" t="s">
        <v>91</v>
      </c>
      <c r="E119" s="44" t="s">
        <v>522</v>
      </c>
      <c r="F119" s="74" t="s">
        <v>53</v>
      </c>
      <c r="G119" s="44">
        <v>115</v>
      </c>
      <c r="H119" s="66">
        <v>1500</v>
      </c>
      <c r="I119" s="103"/>
      <c r="J119" s="46">
        <v>1500</v>
      </c>
      <c r="K119" s="75"/>
      <c r="L119" s="46"/>
      <c r="M119" s="46"/>
      <c r="N119" s="54" t="s">
        <v>669</v>
      </c>
      <c r="O119" s="45">
        <v>2023</v>
      </c>
      <c r="P119" s="45">
        <v>2023</v>
      </c>
      <c r="Q119" s="34" t="s">
        <v>35</v>
      </c>
      <c r="R119" s="54" t="s">
        <v>386</v>
      </c>
      <c r="S119" s="34"/>
      <c r="T119" s="34"/>
      <c r="U119" s="44"/>
    </row>
    <row r="120" spans="1:21" ht="41.25" customHeight="1" thickTop="1" thickBot="1" x14ac:dyDescent="0.35">
      <c r="A120" s="35">
        <v>117</v>
      </c>
      <c r="B120" s="43" t="s">
        <v>479</v>
      </c>
      <c r="C120" s="44" t="s">
        <v>18</v>
      </c>
      <c r="D120" s="44" t="s">
        <v>83</v>
      </c>
      <c r="E120" s="44" t="s">
        <v>92</v>
      </c>
      <c r="F120" s="74" t="s">
        <v>176</v>
      </c>
      <c r="G120" s="44"/>
      <c r="H120" s="66">
        <v>7000</v>
      </c>
      <c r="I120" s="103"/>
      <c r="J120" s="46">
        <v>7000</v>
      </c>
      <c r="K120" s="75"/>
      <c r="L120" s="46"/>
      <c r="M120" s="46"/>
      <c r="N120" s="54" t="s">
        <v>670</v>
      </c>
      <c r="O120" s="45">
        <v>2023</v>
      </c>
      <c r="P120" s="45">
        <v>2023</v>
      </c>
      <c r="Q120" s="34" t="s">
        <v>35</v>
      </c>
      <c r="R120" s="54" t="s">
        <v>390</v>
      </c>
      <c r="S120" s="34"/>
      <c r="T120" s="34"/>
      <c r="U120" s="44"/>
    </row>
    <row r="121" spans="1:21" ht="44.25" customHeight="1" thickTop="1" thickBot="1" x14ac:dyDescent="0.35">
      <c r="A121" s="35">
        <v>118</v>
      </c>
      <c r="B121" s="43" t="s">
        <v>389</v>
      </c>
      <c r="C121" s="44" t="s">
        <v>18</v>
      </c>
      <c r="D121" s="44" t="s">
        <v>91</v>
      </c>
      <c r="E121" s="44" t="s">
        <v>522</v>
      </c>
      <c r="F121" s="74" t="s">
        <v>176</v>
      </c>
      <c r="G121" s="44"/>
      <c r="H121" s="66">
        <v>11000</v>
      </c>
      <c r="I121" s="103"/>
      <c r="J121" s="46">
        <v>11000</v>
      </c>
      <c r="K121" s="75"/>
      <c r="L121" s="46"/>
      <c r="M121" s="46"/>
      <c r="N121" s="54" t="s">
        <v>671</v>
      </c>
      <c r="O121" s="45">
        <v>2023</v>
      </c>
      <c r="P121" s="45">
        <v>2024</v>
      </c>
      <c r="Q121" s="34" t="s">
        <v>35</v>
      </c>
      <c r="R121" s="54" t="s">
        <v>390</v>
      </c>
      <c r="S121" s="34"/>
      <c r="T121" s="34"/>
      <c r="U121" s="44"/>
    </row>
    <row r="122" spans="1:21" ht="44.25" customHeight="1" thickTop="1" thickBot="1" x14ac:dyDescent="0.35">
      <c r="A122" s="35">
        <v>119</v>
      </c>
      <c r="B122" s="43" t="s">
        <v>469</v>
      </c>
      <c r="C122" s="44" t="s">
        <v>18</v>
      </c>
      <c r="D122" s="44" t="s">
        <v>89</v>
      </c>
      <c r="E122" s="44" t="s">
        <v>135</v>
      </c>
      <c r="F122" s="74" t="s">
        <v>25</v>
      </c>
      <c r="G122" s="44"/>
      <c r="H122" s="66">
        <v>15000</v>
      </c>
      <c r="I122" s="103"/>
      <c r="J122" s="46">
        <v>15000</v>
      </c>
      <c r="K122" s="75"/>
      <c r="L122" s="46"/>
      <c r="M122" s="46"/>
      <c r="N122" s="54" t="s">
        <v>672</v>
      </c>
      <c r="O122" s="45">
        <v>2023</v>
      </c>
      <c r="P122" s="45">
        <v>2023</v>
      </c>
      <c r="Q122" s="34" t="s">
        <v>35</v>
      </c>
      <c r="R122" s="54" t="s">
        <v>338</v>
      </c>
      <c r="S122" s="34"/>
      <c r="T122" s="34"/>
      <c r="U122" s="44"/>
    </row>
    <row r="123" spans="1:21" ht="41.25" customHeight="1" thickTop="1" thickBot="1" x14ac:dyDescent="0.35">
      <c r="A123" s="35">
        <v>120</v>
      </c>
      <c r="B123" s="43" t="s">
        <v>395</v>
      </c>
      <c r="C123" s="44" t="s">
        <v>18</v>
      </c>
      <c r="D123" s="44" t="s">
        <v>91</v>
      </c>
      <c r="E123" s="44" t="s">
        <v>522</v>
      </c>
      <c r="F123" s="74" t="s">
        <v>25</v>
      </c>
      <c r="G123" s="44"/>
      <c r="H123" s="66">
        <v>25000</v>
      </c>
      <c r="I123" s="103"/>
      <c r="J123" s="46">
        <v>25000</v>
      </c>
      <c r="K123" s="75"/>
      <c r="L123" s="46"/>
      <c r="M123" s="46"/>
      <c r="N123" s="54" t="s">
        <v>673</v>
      </c>
      <c r="O123" s="45">
        <v>2023</v>
      </c>
      <c r="P123" s="45">
        <v>2023</v>
      </c>
      <c r="Q123" s="34" t="s">
        <v>35</v>
      </c>
      <c r="R123" s="54" t="s">
        <v>338</v>
      </c>
      <c r="S123" s="34"/>
      <c r="T123" s="34"/>
      <c r="U123" s="44"/>
    </row>
    <row r="124" spans="1:21" ht="41.25" customHeight="1" thickTop="1" thickBot="1" x14ac:dyDescent="0.35">
      <c r="A124" s="35">
        <v>121</v>
      </c>
      <c r="B124" s="43" t="s">
        <v>396</v>
      </c>
      <c r="C124" s="44" t="s">
        <v>18</v>
      </c>
      <c r="D124" s="44" t="s">
        <v>91</v>
      </c>
      <c r="E124" s="44" t="s">
        <v>522</v>
      </c>
      <c r="F124" s="74" t="s">
        <v>61</v>
      </c>
      <c r="G124" s="44">
        <v>122</v>
      </c>
      <c r="H124" s="66">
        <v>54000</v>
      </c>
      <c r="I124" s="103">
        <v>0</v>
      </c>
      <c r="J124" s="46">
        <v>54000</v>
      </c>
      <c r="K124" s="75"/>
      <c r="L124" s="46"/>
      <c r="M124" s="46"/>
      <c r="N124" s="54" t="s">
        <v>674</v>
      </c>
      <c r="O124" s="47">
        <v>2022</v>
      </c>
      <c r="P124" s="117">
        <v>2023</v>
      </c>
      <c r="Q124" s="34" t="s">
        <v>35</v>
      </c>
      <c r="R124" s="54" t="s">
        <v>501</v>
      </c>
      <c r="S124" s="34"/>
      <c r="T124" s="34"/>
      <c r="U124" s="119" t="s">
        <v>795</v>
      </c>
    </row>
    <row r="125" spans="1:21" ht="41.25" customHeight="1" thickTop="1" thickBot="1" x14ac:dyDescent="0.35">
      <c r="A125" s="35">
        <v>122</v>
      </c>
      <c r="B125" s="43" t="s">
        <v>397</v>
      </c>
      <c r="C125" s="44" t="s">
        <v>18</v>
      </c>
      <c r="D125" s="44" t="s">
        <v>91</v>
      </c>
      <c r="E125" s="44" t="s">
        <v>522</v>
      </c>
      <c r="F125" s="74" t="s">
        <v>61</v>
      </c>
      <c r="G125" s="44">
        <v>121</v>
      </c>
      <c r="H125" s="66">
        <v>12300</v>
      </c>
      <c r="I125" s="103"/>
      <c r="J125" s="46">
        <v>12300</v>
      </c>
      <c r="K125" s="75"/>
      <c r="L125" s="46"/>
      <c r="M125" s="46"/>
      <c r="N125" s="54" t="s">
        <v>675</v>
      </c>
      <c r="O125" s="45">
        <v>2023</v>
      </c>
      <c r="P125" s="45">
        <v>2024</v>
      </c>
      <c r="Q125" s="34" t="s">
        <v>35</v>
      </c>
      <c r="R125" s="54" t="s">
        <v>501</v>
      </c>
      <c r="S125" s="34"/>
      <c r="T125" s="34"/>
      <c r="U125" s="44"/>
    </row>
    <row r="126" spans="1:21" ht="41.25" customHeight="1" thickTop="1" thickBot="1" x14ac:dyDescent="0.35">
      <c r="A126" s="35">
        <v>123</v>
      </c>
      <c r="B126" s="43" t="s">
        <v>398</v>
      </c>
      <c r="C126" s="44" t="s">
        <v>18</v>
      </c>
      <c r="D126" s="44" t="s">
        <v>91</v>
      </c>
      <c r="E126" s="44" t="s">
        <v>522</v>
      </c>
      <c r="F126" s="74" t="s">
        <v>62</v>
      </c>
      <c r="G126" s="44"/>
      <c r="H126" s="66">
        <v>30000</v>
      </c>
      <c r="I126" s="103">
        <v>0</v>
      </c>
      <c r="J126" s="46">
        <v>30000</v>
      </c>
      <c r="K126" s="75"/>
      <c r="L126" s="46"/>
      <c r="M126" s="46"/>
      <c r="N126" s="54" t="s">
        <v>676</v>
      </c>
      <c r="O126" s="47">
        <v>2022</v>
      </c>
      <c r="P126" s="47">
        <v>2022</v>
      </c>
      <c r="Q126" s="34" t="s">
        <v>35</v>
      </c>
      <c r="R126" s="54" t="s">
        <v>399</v>
      </c>
      <c r="S126" s="34"/>
      <c r="T126" s="34"/>
      <c r="U126" s="44"/>
    </row>
    <row r="127" spans="1:21" s="118" customFormat="1" ht="41.25" customHeight="1" thickTop="1" thickBot="1" x14ac:dyDescent="0.35">
      <c r="A127" s="114">
        <v>124</v>
      </c>
      <c r="B127" s="115" t="s">
        <v>400</v>
      </c>
      <c r="C127" s="106" t="s">
        <v>18</v>
      </c>
      <c r="D127" s="106" t="s">
        <v>524</v>
      </c>
      <c r="E127" s="106" t="s">
        <v>525</v>
      </c>
      <c r="F127" s="125" t="s">
        <v>62</v>
      </c>
      <c r="G127" s="106"/>
      <c r="H127" s="103">
        <v>3000</v>
      </c>
      <c r="I127" s="103">
        <v>3000</v>
      </c>
      <c r="J127" s="100">
        <v>3000</v>
      </c>
      <c r="K127" s="126"/>
      <c r="L127" s="100"/>
      <c r="M127" s="100"/>
      <c r="N127" s="120" t="s">
        <v>677</v>
      </c>
      <c r="O127" s="117">
        <v>2022</v>
      </c>
      <c r="P127" s="117">
        <v>2022</v>
      </c>
      <c r="Q127" s="121" t="s">
        <v>35</v>
      </c>
      <c r="R127" s="120" t="s">
        <v>399</v>
      </c>
      <c r="S127" s="121" t="s">
        <v>760</v>
      </c>
      <c r="T127" s="121"/>
      <c r="U127" s="106"/>
    </row>
    <row r="128" spans="1:21" s="118" customFormat="1" ht="45" customHeight="1" thickTop="1" thickBot="1" x14ac:dyDescent="0.35">
      <c r="A128" s="114">
        <v>125</v>
      </c>
      <c r="B128" s="115" t="s">
        <v>401</v>
      </c>
      <c r="C128" s="106" t="s">
        <v>18</v>
      </c>
      <c r="D128" s="106" t="s">
        <v>91</v>
      </c>
      <c r="E128" s="106" t="s">
        <v>522</v>
      </c>
      <c r="F128" s="125" t="s">
        <v>98</v>
      </c>
      <c r="G128" s="106">
        <v>126</v>
      </c>
      <c r="H128" s="103">
        <v>47700</v>
      </c>
      <c r="I128" s="103">
        <v>19965</v>
      </c>
      <c r="J128" s="100">
        <v>47700</v>
      </c>
      <c r="K128" s="126"/>
      <c r="L128" s="100"/>
      <c r="M128" s="100"/>
      <c r="N128" s="120" t="s">
        <v>778</v>
      </c>
      <c r="O128" s="117">
        <v>2022</v>
      </c>
      <c r="P128" s="117">
        <v>2022</v>
      </c>
      <c r="Q128" s="121" t="s">
        <v>35</v>
      </c>
      <c r="R128" s="120" t="s">
        <v>402</v>
      </c>
      <c r="S128" s="121" t="s">
        <v>760</v>
      </c>
      <c r="T128" s="121"/>
      <c r="U128" s="106"/>
    </row>
    <row r="129" spans="1:21" ht="41.25" customHeight="1" thickTop="1" thickBot="1" x14ac:dyDescent="0.35">
      <c r="A129" s="35">
        <v>126</v>
      </c>
      <c r="B129" s="43" t="s">
        <v>470</v>
      </c>
      <c r="C129" s="44" t="s">
        <v>18</v>
      </c>
      <c r="D129" s="44" t="s">
        <v>91</v>
      </c>
      <c r="E129" s="44" t="s">
        <v>522</v>
      </c>
      <c r="F129" s="74" t="s">
        <v>98</v>
      </c>
      <c r="G129" s="44">
        <v>125</v>
      </c>
      <c r="H129" s="66">
        <v>15000</v>
      </c>
      <c r="I129" s="103">
        <v>0</v>
      </c>
      <c r="J129" s="46">
        <v>15000</v>
      </c>
      <c r="K129" s="75"/>
      <c r="L129" s="46"/>
      <c r="M129" s="46"/>
      <c r="N129" s="54" t="s">
        <v>678</v>
      </c>
      <c r="O129" s="45">
        <v>2023</v>
      </c>
      <c r="P129" s="45">
        <v>2024</v>
      </c>
      <c r="Q129" s="34" t="s">
        <v>35</v>
      </c>
      <c r="R129" s="54" t="s">
        <v>402</v>
      </c>
      <c r="S129" s="34"/>
      <c r="T129" s="34"/>
      <c r="U129" s="44"/>
    </row>
    <row r="130" spans="1:21" s="118" customFormat="1" ht="41.25" customHeight="1" thickTop="1" thickBot="1" x14ac:dyDescent="0.35">
      <c r="A130" s="114">
        <v>127</v>
      </c>
      <c r="B130" s="115" t="s">
        <v>403</v>
      </c>
      <c r="C130" s="106" t="s">
        <v>18</v>
      </c>
      <c r="D130" s="106" t="s">
        <v>524</v>
      </c>
      <c r="E130" s="106" t="s">
        <v>525</v>
      </c>
      <c r="F130" s="125" t="s">
        <v>98</v>
      </c>
      <c r="G130" s="106"/>
      <c r="H130" s="103">
        <v>3500</v>
      </c>
      <c r="I130" s="103">
        <v>3500</v>
      </c>
      <c r="J130" s="100">
        <v>3500</v>
      </c>
      <c r="K130" s="126"/>
      <c r="L130" s="100"/>
      <c r="M130" s="100"/>
      <c r="N130" s="120" t="s">
        <v>679</v>
      </c>
      <c r="O130" s="117">
        <v>2022</v>
      </c>
      <c r="P130" s="117">
        <v>2022</v>
      </c>
      <c r="Q130" s="121" t="s">
        <v>35</v>
      </c>
      <c r="R130" s="120" t="s">
        <v>402</v>
      </c>
      <c r="S130" s="121" t="s">
        <v>760</v>
      </c>
      <c r="T130" s="121"/>
      <c r="U130" s="106"/>
    </row>
    <row r="131" spans="1:21" s="118" customFormat="1" ht="41.25" customHeight="1" thickTop="1" thickBot="1" x14ac:dyDescent="0.35">
      <c r="A131" s="114">
        <v>128</v>
      </c>
      <c r="B131" s="115" t="s">
        <v>404</v>
      </c>
      <c r="C131" s="106" t="s">
        <v>18</v>
      </c>
      <c r="D131" s="106" t="s">
        <v>524</v>
      </c>
      <c r="E131" s="106" t="s">
        <v>134</v>
      </c>
      <c r="F131" s="125" t="s">
        <v>98</v>
      </c>
      <c r="G131" s="106"/>
      <c r="H131" s="103">
        <v>3500</v>
      </c>
      <c r="I131" s="103">
        <v>2518</v>
      </c>
      <c r="J131" s="100">
        <v>3500</v>
      </c>
      <c r="K131" s="126"/>
      <c r="L131" s="100"/>
      <c r="M131" s="100"/>
      <c r="N131" s="120" t="s">
        <v>779</v>
      </c>
      <c r="O131" s="117">
        <v>2022</v>
      </c>
      <c r="P131" s="117">
        <v>2022</v>
      </c>
      <c r="Q131" s="121" t="s">
        <v>35</v>
      </c>
      <c r="R131" s="120" t="s">
        <v>402</v>
      </c>
      <c r="S131" s="121" t="s">
        <v>760</v>
      </c>
      <c r="T131" s="121"/>
      <c r="U131" s="106"/>
    </row>
    <row r="132" spans="1:21" s="118" customFormat="1" ht="49.5" customHeight="1" thickTop="1" thickBot="1" x14ac:dyDescent="0.35">
      <c r="A132" s="114">
        <v>129</v>
      </c>
      <c r="B132" s="115" t="s">
        <v>405</v>
      </c>
      <c r="C132" s="106" t="s">
        <v>18</v>
      </c>
      <c r="D132" s="106" t="s">
        <v>91</v>
      </c>
      <c r="E132" s="106" t="s">
        <v>522</v>
      </c>
      <c r="F132" s="125" t="s">
        <v>121</v>
      </c>
      <c r="G132" s="106">
        <v>130</v>
      </c>
      <c r="H132" s="103">
        <v>5000</v>
      </c>
      <c r="I132" s="103">
        <v>3935</v>
      </c>
      <c r="J132" s="100">
        <v>5000</v>
      </c>
      <c r="K132" s="126"/>
      <c r="L132" s="100"/>
      <c r="M132" s="100"/>
      <c r="N132" s="120" t="s">
        <v>680</v>
      </c>
      <c r="O132" s="117">
        <v>2022</v>
      </c>
      <c r="P132" s="117">
        <v>2022</v>
      </c>
      <c r="Q132" s="121" t="s">
        <v>35</v>
      </c>
      <c r="R132" s="120" t="s">
        <v>406</v>
      </c>
      <c r="S132" s="121" t="s">
        <v>760</v>
      </c>
      <c r="T132" s="121"/>
      <c r="U132" s="106"/>
    </row>
    <row r="133" spans="1:21" ht="49.5" customHeight="1" thickTop="1" thickBot="1" x14ac:dyDescent="0.35">
      <c r="A133" s="35">
        <v>130</v>
      </c>
      <c r="B133" s="43" t="s">
        <v>405</v>
      </c>
      <c r="C133" s="44" t="s">
        <v>18</v>
      </c>
      <c r="D133" s="44" t="s">
        <v>91</v>
      </c>
      <c r="E133" s="44" t="s">
        <v>522</v>
      </c>
      <c r="F133" s="74" t="s">
        <v>121</v>
      </c>
      <c r="G133" s="44">
        <v>129</v>
      </c>
      <c r="H133" s="66">
        <v>12300</v>
      </c>
      <c r="I133" s="103"/>
      <c r="J133" s="46">
        <v>12300</v>
      </c>
      <c r="K133" s="75"/>
      <c r="L133" s="46"/>
      <c r="M133" s="46"/>
      <c r="N133" s="54" t="s">
        <v>681</v>
      </c>
      <c r="O133" s="45">
        <v>2023</v>
      </c>
      <c r="P133" s="45">
        <v>2023</v>
      </c>
      <c r="Q133" s="34" t="s">
        <v>35</v>
      </c>
      <c r="R133" s="54" t="s">
        <v>406</v>
      </c>
      <c r="S133" s="34"/>
      <c r="T133" s="34"/>
      <c r="U133" s="44"/>
    </row>
    <row r="134" spans="1:21" ht="40.5" customHeight="1" thickTop="1" thickBot="1" x14ac:dyDescent="0.35">
      <c r="A134" s="35">
        <v>131</v>
      </c>
      <c r="B134" s="43" t="s">
        <v>407</v>
      </c>
      <c r="C134" s="44" t="s">
        <v>69</v>
      </c>
      <c r="D134" s="44" t="s">
        <v>73</v>
      </c>
      <c r="E134" s="44" t="s">
        <v>86</v>
      </c>
      <c r="F134" s="74" t="s">
        <v>408</v>
      </c>
      <c r="G134" s="44"/>
      <c r="H134" s="66">
        <v>5600</v>
      </c>
      <c r="I134" s="103"/>
      <c r="J134" s="46">
        <v>5600</v>
      </c>
      <c r="K134" s="75"/>
      <c r="L134" s="46"/>
      <c r="M134" s="46"/>
      <c r="N134" s="54" t="s">
        <v>682</v>
      </c>
      <c r="O134" s="47">
        <v>2022</v>
      </c>
      <c r="P134" s="47">
        <v>2022</v>
      </c>
      <c r="Q134" s="34" t="s">
        <v>35</v>
      </c>
      <c r="R134" s="54" t="s">
        <v>409</v>
      </c>
      <c r="S134" s="34"/>
      <c r="T134" s="34"/>
      <c r="U134" s="44"/>
    </row>
    <row r="135" spans="1:21" ht="41.25" customHeight="1" thickTop="1" thickBot="1" x14ac:dyDescent="0.35">
      <c r="A135" s="35">
        <v>132</v>
      </c>
      <c r="B135" s="43" t="s">
        <v>410</v>
      </c>
      <c r="C135" s="44" t="s">
        <v>18</v>
      </c>
      <c r="D135" s="44" t="s">
        <v>91</v>
      </c>
      <c r="E135" s="44" t="s">
        <v>522</v>
      </c>
      <c r="F135" s="74" t="s">
        <v>408</v>
      </c>
      <c r="G135" s="44"/>
      <c r="H135" s="66">
        <v>8400</v>
      </c>
      <c r="I135" s="103"/>
      <c r="J135" s="46">
        <v>8400</v>
      </c>
      <c r="K135" s="75"/>
      <c r="L135" s="46"/>
      <c r="M135" s="46"/>
      <c r="N135" s="54" t="s">
        <v>683</v>
      </c>
      <c r="O135" s="45">
        <v>2023</v>
      </c>
      <c r="P135" s="45">
        <v>2024</v>
      </c>
      <c r="Q135" s="34" t="s">
        <v>35</v>
      </c>
      <c r="R135" s="54" t="s">
        <v>409</v>
      </c>
      <c r="S135" s="34"/>
      <c r="T135" s="34"/>
      <c r="U135" s="44"/>
    </row>
    <row r="136" spans="1:21" ht="48" customHeight="1" thickTop="1" thickBot="1" x14ac:dyDescent="0.35">
      <c r="A136" s="35">
        <v>133</v>
      </c>
      <c r="B136" s="43" t="s">
        <v>379</v>
      </c>
      <c r="C136" s="44" t="s">
        <v>18</v>
      </c>
      <c r="D136" s="44" t="s">
        <v>91</v>
      </c>
      <c r="E136" s="44" t="s">
        <v>522</v>
      </c>
      <c r="F136" s="74" t="s">
        <v>32</v>
      </c>
      <c r="G136" s="44"/>
      <c r="H136" s="66">
        <v>12000</v>
      </c>
      <c r="I136" s="103"/>
      <c r="J136" s="46">
        <v>12000</v>
      </c>
      <c r="K136" s="75"/>
      <c r="L136" s="46"/>
      <c r="M136" s="46"/>
      <c r="N136" s="54" t="s">
        <v>684</v>
      </c>
      <c r="O136" s="45">
        <v>2023</v>
      </c>
      <c r="P136" s="45">
        <v>2024</v>
      </c>
      <c r="Q136" s="34" t="s">
        <v>35</v>
      </c>
      <c r="R136" s="54" t="s">
        <v>380</v>
      </c>
      <c r="S136" s="34"/>
      <c r="T136" s="34"/>
      <c r="U136" s="44"/>
    </row>
    <row r="137" spans="1:21" ht="25.5" customHeight="1" thickTop="1" thickBot="1" x14ac:dyDescent="0.35">
      <c r="A137" s="35">
        <v>134</v>
      </c>
      <c r="B137" s="43" t="s">
        <v>381</v>
      </c>
      <c r="C137" s="44" t="s">
        <v>18</v>
      </c>
      <c r="D137" s="44" t="s">
        <v>91</v>
      </c>
      <c r="E137" s="44" t="s">
        <v>522</v>
      </c>
      <c r="F137" s="74" t="s">
        <v>106</v>
      </c>
      <c r="G137" s="44"/>
      <c r="H137" s="66">
        <v>10000</v>
      </c>
      <c r="I137" s="103"/>
      <c r="J137" s="46">
        <v>10000</v>
      </c>
      <c r="K137" s="75"/>
      <c r="L137" s="46"/>
      <c r="M137" s="46"/>
      <c r="N137" s="54" t="s">
        <v>685</v>
      </c>
      <c r="O137" s="45">
        <v>2023</v>
      </c>
      <c r="P137" s="45">
        <v>2024</v>
      </c>
      <c r="Q137" s="34" t="s">
        <v>35</v>
      </c>
      <c r="R137" s="54" t="s">
        <v>382</v>
      </c>
      <c r="S137" s="34"/>
      <c r="T137" s="34"/>
      <c r="U137" s="44"/>
    </row>
    <row r="138" spans="1:21" ht="46.5" customHeight="1" thickTop="1" thickBot="1" x14ac:dyDescent="0.35">
      <c r="A138" s="35">
        <v>135</v>
      </c>
      <c r="B138" s="43" t="s">
        <v>387</v>
      </c>
      <c r="C138" s="44" t="s">
        <v>18</v>
      </c>
      <c r="D138" s="44" t="s">
        <v>91</v>
      </c>
      <c r="E138" s="44" t="s">
        <v>522</v>
      </c>
      <c r="F138" s="74" t="s">
        <v>49</v>
      </c>
      <c r="G138" s="44"/>
      <c r="H138" s="66">
        <v>3000</v>
      </c>
      <c r="I138" s="103"/>
      <c r="J138" s="46">
        <v>3000</v>
      </c>
      <c r="K138" s="75"/>
      <c r="L138" s="46"/>
      <c r="M138" s="46"/>
      <c r="N138" s="54" t="s">
        <v>686</v>
      </c>
      <c r="O138" s="45">
        <v>2023</v>
      </c>
      <c r="P138" s="45">
        <v>2024</v>
      </c>
      <c r="Q138" s="34" t="s">
        <v>35</v>
      </c>
      <c r="R138" s="54" t="s">
        <v>388</v>
      </c>
      <c r="S138" s="34"/>
      <c r="T138" s="34"/>
      <c r="U138" s="44"/>
    </row>
    <row r="139" spans="1:21" ht="46.5" customHeight="1" thickTop="1" thickBot="1" x14ac:dyDescent="0.35">
      <c r="A139" s="35">
        <v>136</v>
      </c>
      <c r="B139" s="43" t="s">
        <v>454</v>
      </c>
      <c r="C139" s="44" t="s">
        <v>18</v>
      </c>
      <c r="D139" s="44" t="s">
        <v>83</v>
      </c>
      <c r="E139" s="44" t="s">
        <v>82</v>
      </c>
      <c r="F139" s="74" t="s">
        <v>392</v>
      </c>
      <c r="G139" s="44">
        <v>137</v>
      </c>
      <c r="H139" s="66">
        <v>4000</v>
      </c>
      <c r="I139" s="103"/>
      <c r="J139" s="46">
        <v>4000</v>
      </c>
      <c r="K139" s="75"/>
      <c r="L139" s="46"/>
      <c r="M139" s="46"/>
      <c r="N139" s="54" t="s">
        <v>687</v>
      </c>
      <c r="O139" s="47">
        <v>2022</v>
      </c>
      <c r="P139" s="47">
        <v>2022</v>
      </c>
      <c r="Q139" s="34" t="s">
        <v>35</v>
      </c>
      <c r="R139" s="54" t="s">
        <v>393</v>
      </c>
      <c r="S139" s="34"/>
      <c r="T139" s="34"/>
      <c r="U139" s="44"/>
    </row>
    <row r="140" spans="1:21" ht="45" customHeight="1" thickTop="1" thickBot="1" x14ac:dyDescent="0.35">
      <c r="A140" s="35">
        <v>137</v>
      </c>
      <c r="B140" s="43" t="s">
        <v>394</v>
      </c>
      <c r="C140" s="44" t="s">
        <v>18</v>
      </c>
      <c r="D140" s="44" t="s">
        <v>91</v>
      </c>
      <c r="E140" s="44" t="s">
        <v>522</v>
      </c>
      <c r="F140" s="74" t="s">
        <v>392</v>
      </c>
      <c r="G140" s="44">
        <v>136</v>
      </c>
      <c r="H140" s="66">
        <v>7000</v>
      </c>
      <c r="I140" s="103"/>
      <c r="J140" s="46">
        <v>7000</v>
      </c>
      <c r="K140" s="75"/>
      <c r="L140" s="46"/>
      <c r="M140" s="46"/>
      <c r="N140" s="54" t="s">
        <v>688</v>
      </c>
      <c r="O140" s="45">
        <v>2023</v>
      </c>
      <c r="P140" s="45">
        <v>2024</v>
      </c>
      <c r="Q140" s="34" t="s">
        <v>35</v>
      </c>
      <c r="R140" s="54" t="s">
        <v>393</v>
      </c>
      <c r="S140" s="34"/>
      <c r="T140" s="34"/>
      <c r="U140" s="44"/>
    </row>
    <row r="141" spans="1:21" ht="34.5" thickTop="1" thickBot="1" x14ac:dyDescent="0.35">
      <c r="A141" s="35">
        <v>138</v>
      </c>
      <c r="B141" s="43" t="s">
        <v>473</v>
      </c>
      <c r="C141" s="44" t="s">
        <v>18</v>
      </c>
      <c r="D141" s="44" t="s">
        <v>91</v>
      </c>
      <c r="E141" s="44" t="s">
        <v>522</v>
      </c>
      <c r="F141" s="45" t="s">
        <v>100</v>
      </c>
      <c r="G141" s="44"/>
      <c r="H141" s="46">
        <v>40000</v>
      </c>
      <c r="I141" s="100"/>
      <c r="J141" s="46">
        <v>40000</v>
      </c>
      <c r="K141" s="46"/>
      <c r="L141" s="46"/>
      <c r="M141" s="46"/>
      <c r="N141" s="43" t="s">
        <v>689</v>
      </c>
      <c r="O141" s="45">
        <v>2023</v>
      </c>
      <c r="P141" s="45">
        <v>2023</v>
      </c>
      <c r="Q141" s="43" t="s">
        <v>35</v>
      </c>
      <c r="R141" s="43" t="s">
        <v>474</v>
      </c>
      <c r="S141" s="52"/>
      <c r="T141" s="44"/>
      <c r="U141" s="44"/>
    </row>
    <row r="142" spans="1:21" s="118" customFormat="1" ht="67.5" customHeight="1" thickTop="1" thickBot="1" x14ac:dyDescent="0.35">
      <c r="A142" s="114">
        <v>139</v>
      </c>
      <c r="B142" s="115" t="s">
        <v>411</v>
      </c>
      <c r="C142" s="106" t="s">
        <v>18</v>
      </c>
      <c r="D142" s="106" t="s">
        <v>89</v>
      </c>
      <c r="E142" s="106" t="s">
        <v>135</v>
      </c>
      <c r="F142" s="116" t="s">
        <v>29</v>
      </c>
      <c r="G142" s="106"/>
      <c r="H142" s="100">
        <v>14500</v>
      </c>
      <c r="I142" s="100">
        <v>14500</v>
      </c>
      <c r="J142" s="100">
        <v>14500</v>
      </c>
      <c r="K142" s="100"/>
      <c r="L142" s="100"/>
      <c r="M142" s="100"/>
      <c r="N142" s="115" t="s">
        <v>780</v>
      </c>
      <c r="O142" s="117">
        <v>2022</v>
      </c>
      <c r="P142" s="117">
        <v>2022</v>
      </c>
      <c r="Q142" s="115" t="s">
        <v>35</v>
      </c>
      <c r="R142" s="115" t="s">
        <v>412</v>
      </c>
      <c r="S142" s="119" t="s">
        <v>760</v>
      </c>
      <c r="T142" s="106"/>
      <c r="U142" s="106"/>
    </row>
    <row r="143" spans="1:21" ht="21.75" customHeight="1" thickTop="1" thickBot="1" x14ac:dyDescent="0.35">
      <c r="A143" s="35">
        <v>140</v>
      </c>
      <c r="B143" s="43" t="s">
        <v>413</v>
      </c>
      <c r="C143" s="44" t="s">
        <v>18</v>
      </c>
      <c r="D143" s="44" t="s">
        <v>89</v>
      </c>
      <c r="E143" s="44" t="s">
        <v>135</v>
      </c>
      <c r="F143" s="45" t="s">
        <v>34</v>
      </c>
      <c r="G143" s="44"/>
      <c r="H143" s="46">
        <v>9800</v>
      </c>
      <c r="I143" s="100"/>
      <c r="J143" s="46">
        <v>9800</v>
      </c>
      <c r="K143" s="46"/>
      <c r="L143" s="46"/>
      <c r="M143" s="46"/>
      <c r="N143" s="43" t="s">
        <v>690</v>
      </c>
      <c r="O143" s="47">
        <v>2022</v>
      </c>
      <c r="P143" s="47">
        <v>2022</v>
      </c>
      <c r="Q143" s="43" t="s">
        <v>35</v>
      </c>
      <c r="R143" s="43"/>
      <c r="S143" s="52"/>
      <c r="T143" s="44"/>
      <c r="U143" s="106" t="s">
        <v>796</v>
      </c>
    </row>
    <row r="144" spans="1:21" s="91" customFormat="1" ht="63.75" customHeight="1" thickTop="1" thickBot="1" x14ac:dyDescent="0.35">
      <c r="A144" s="35">
        <v>141</v>
      </c>
      <c r="B144" s="92" t="s">
        <v>754</v>
      </c>
      <c r="C144" s="85" t="s">
        <v>69</v>
      </c>
      <c r="D144" s="85" t="s">
        <v>15</v>
      </c>
      <c r="E144" s="85" t="s">
        <v>77</v>
      </c>
      <c r="F144" s="86" t="s">
        <v>25</v>
      </c>
      <c r="G144" s="85"/>
      <c r="H144" s="87">
        <v>50000</v>
      </c>
      <c r="I144" s="104"/>
      <c r="J144" s="87">
        <v>5000</v>
      </c>
      <c r="K144" s="87">
        <v>45000</v>
      </c>
      <c r="L144" s="87"/>
      <c r="M144" s="87"/>
      <c r="N144" s="88" t="s">
        <v>755</v>
      </c>
      <c r="O144" s="89">
        <v>2022</v>
      </c>
      <c r="P144" s="89">
        <v>2023</v>
      </c>
      <c r="Q144" s="88" t="s">
        <v>55</v>
      </c>
      <c r="R144" s="88" t="s">
        <v>338</v>
      </c>
      <c r="S144" s="90"/>
      <c r="T144" s="85" t="s">
        <v>139</v>
      </c>
      <c r="U144" s="85"/>
    </row>
    <row r="145" spans="1:21" s="118" customFormat="1" ht="104.25" customHeight="1" thickTop="1" thickBot="1" x14ac:dyDescent="0.35">
      <c r="A145" s="114">
        <v>142</v>
      </c>
      <c r="B145" s="115" t="s">
        <v>415</v>
      </c>
      <c r="C145" s="106" t="s">
        <v>69</v>
      </c>
      <c r="D145" s="106" t="s">
        <v>15</v>
      </c>
      <c r="E145" s="106" t="s">
        <v>77</v>
      </c>
      <c r="F145" s="116" t="s">
        <v>29</v>
      </c>
      <c r="G145" s="106"/>
      <c r="H145" s="100">
        <v>66285</v>
      </c>
      <c r="I145" s="100">
        <v>44697</v>
      </c>
      <c r="J145" s="100">
        <f>H145-K145</f>
        <v>49985</v>
      </c>
      <c r="K145" s="100">
        <v>16300</v>
      </c>
      <c r="L145" s="100"/>
      <c r="M145" s="100"/>
      <c r="N145" s="115" t="s">
        <v>781</v>
      </c>
      <c r="O145" s="117">
        <v>2022</v>
      </c>
      <c r="P145" s="117">
        <v>2022</v>
      </c>
      <c r="Q145" s="115" t="s">
        <v>416</v>
      </c>
      <c r="R145" s="115" t="s">
        <v>510</v>
      </c>
      <c r="S145" s="119" t="s">
        <v>760</v>
      </c>
      <c r="T145" s="106" t="s">
        <v>139</v>
      </c>
      <c r="U145" s="106"/>
    </row>
    <row r="146" spans="1:21" s="91" customFormat="1" ht="107.25" customHeight="1" thickTop="1" thickBot="1" x14ac:dyDescent="0.35">
      <c r="A146" s="35">
        <v>143</v>
      </c>
      <c r="B146" s="92" t="s">
        <v>749</v>
      </c>
      <c r="C146" s="85" t="s">
        <v>69</v>
      </c>
      <c r="D146" s="85" t="s">
        <v>750</v>
      </c>
      <c r="E146" s="85" t="s">
        <v>751</v>
      </c>
      <c r="F146" s="86" t="s">
        <v>29</v>
      </c>
      <c r="G146" s="85"/>
      <c r="H146" s="87">
        <v>50000</v>
      </c>
      <c r="I146" s="104"/>
      <c r="J146" s="87">
        <v>5000</v>
      </c>
      <c r="K146" s="87">
        <v>45000</v>
      </c>
      <c r="L146" s="87"/>
      <c r="M146" s="87"/>
      <c r="N146" s="88" t="s">
        <v>752</v>
      </c>
      <c r="O146" s="89">
        <v>2022</v>
      </c>
      <c r="P146" s="89">
        <v>2023</v>
      </c>
      <c r="Q146" s="88" t="s">
        <v>55</v>
      </c>
      <c r="R146" s="88"/>
      <c r="S146" s="90"/>
      <c r="T146" s="85" t="s">
        <v>139</v>
      </c>
      <c r="U146" s="85"/>
    </row>
    <row r="147" spans="1:21" ht="50.25" customHeight="1" thickTop="1" thickBot="1" x14ac:dyDescent="0.35">
      <c r="A147" s="35">
        <v>144</v>
      </c>
      <c r="B147" s="93" t="s">
        <v>753</v>
      </c>
      <c r="C147" s="85" t="s">
        <v>69</v>
      </c>
      <c r="D147" s="85" t="s">
        <v>750</v>
      </c>
      <c r="E147" s="85" t="s">
        <v>751</v>
      </c>
      <c r="F147" s="86" t="s">
        <v>29</v>
      </c>
      <c r="G147" s="85"/>
      <c r="H147" s="87">
        <v>50000</v>
      </c>
      <c r="I147" s="104"/>
      <c r="J147" s="87">
        <v>5000</v>
      </c>
      <c r="K147" s="87">
        <v>45000</v>
      </c>
      <c r="L147" s="87"/>
      <c r="M147" s="87"/>
      <c r="N147" s="88" t="s">
        <v>756</v>
      </c>
      <c r="O147" s="89">
        <v>2022</v>
      </c>
      <c r="P147" s="89">
        <v>2023</v>
      </c>
      <c r="Q147" s="88" t="s">
        <v>55</v>
      </c>
      <c r="R147" s="88"/>
      <c r="S147" s="90"/>
      <c r="T147" s="85" t="s">
        <v>139</v>
      </c>
      <c r="U147" s="85"/>
    </row>
    <row r="148" spans="1:21" s="118" customFormat="1" ht="34.5" thickTop="1" thickBot="1" x14ac:dyDescent="0.35">
      <c r="A148" s="114">
        <v>145</v>
      </c>
      <c r="B148" s="115" t="s">
        <v>419</v>
      </c>
      <c r="C148" s="106" t="s">
        <v>69</v>
      </c>
      <c r="D148" s="106" t="s">
        <v>71</v>
      </c>
      <c r="E148" s="106" t="s">
        <v>79</v>
      </c>
      <c r="F148" s="116" t="s">
        <v>34</v>
      </c>
      <c r="G148" s="106"/>
      <c r="H148" s="100">
        <v>203912</v>
      </c>
      <c r="I148" s="100">
        <v>204922</v>
      </c>
      <c r="J148" s="100">
        <v>203912</v>
      </c>
      <c r="K148" s="100"/>
      <c r="L148" s="100"/>
      <c r="M148" s="100"/>
      <c r="N148" s="115" t="s">
        <v>691</v>
      </c>
      <c r="O148" s="117">
        <v>2021</v>
      </c>
      <c r="P148" s="117">
        <v>2022</v>
      </c>
      <c r="Q148" s="115" t="s">
        <v>417</v>
      </c>
      <c r="R148" s="115" t="s">
        <v>35</v>
      </c>
      <c r="S148" s="119" t="s">
        <v>760</v>
      </c>
      <c r="T148" s="106"/>
      <c r="U148" s="119" t="s">
        <v>418</v>
      </c>
    </row>
    <row r="149" spans="1:21" ht="34.5" thickTop="1" thickBot="1" x14ac:dyDescent="0.35">
      <c r="A149" s="35">
        <v>146</v>
      </c>
      <c r="B149" s="43" t="s">
        <v>458</v>
      </c>
      <c r="C149" s="44" t="s">
        <v>18</v>
      </c>
      <c r="D149" s="44" t="s">
        <v>91</v>
      </c>
      <c r="E149" s="44" t="s">
        <v>522</v>
      </c>
      <c r="F149" s="45" t="s">
        <v>106</v>
      </c>
      <c r="G149" s="44"/>
      <c r="H149" s="46">
        <v>30000</v>
      </c>
      <c r="I149" s="100"/>
      <c r="J149" s="46">
        <v>30000</v>
      </c>
      <c r="K149" s="46"/>
      <c r="L149" s="46"/>
      <c r="M149" s="46"/>
      <c r="N149" s="43" t="s">
        <v>692</v>
      </c>
      <c r="O149" s="47">
        <v>2022</v>
      </c>
      <c r="P149" s="47">
        <v>2022</v>
      </c>
      <c r="Q149" s="43" t="s">
        <v>35</v>
      </c>
      <c r="R149" s="43" t="s">
        <v>457</v>
      </c>
      <c r="S149" s="52"/>
      <c r="T149" s="44"/>
      <c r="U149" s="44"/>
    </row>
    <row r="150" spans="1:21" thickTop="1" thickBot="1" x14ac:dyDescent="0.35">
      <c r="A150" s="35">
        <v>147</v>
      </c>
      <c r="B150" s="43" t="s">
        <v>414</v>
      </c>
      <c r="C150" s="44" t="s">
        <v>18</v>
      </c>
      <c r="D150" s="44" t="s">
        <v>87</v>
      </c>
      <c r="E150" s="44" t="s">
        <v>133</v>
      </c>
      <c r="F150" s="45" t="s">
        <v>29</v>
      </c>
      <c r="G150" s="44"/>
      <c r="H150" s="46">
        <v>9000</v>
      </c>
      <c r="I150" s="100"/>
      <c r="J150" s="46">
        <v>9000</v>
      </c>
      <c r="K150" s="46"/>
      <c r="L150" s="46"/>
      <c r="M150" s="46"/>
      <c r="N150" s="43" t="s">
        <v>693</v>
      </c>
      <c r="O150" s="45">
        <v>2023</v>
      </c>
      <c r="P150" s="45">
        <v>2024</v>
      </c>
      <c r="Q150" s="43" t="s">
        <v>35</v>
      </c>
      <c r="R150" s="43" t="s">
        <v>412</v>
      </c>
      <c r="S150" s="52"/>
      <c r="T150" s="44"/>
      <c r="U150" s="44"/>
    </row>
    <row r="151" spans="1:21" thickTop="1" thickBot="1" x14ac:dyDescent="0.35">
      <c r="A151" s="35">
        <v>148</v>
      </c>
      <c r="B151" s="43" t="s">
        <v>420</v>
      </c>
      <c r="C151" s="44" t="s">
        <v>18</v>
      </c>
      <c r="D151" s="44" t="s">
        <v>91</v>
      </c>
      <c r="E151" s="44" t="s">
        <v>522</v>
      </c>
      <c r="F151" s="45" t="s">
        <v>31</v>
      </c>
      <c r="G151" s="44"/>
      <c r="H151" s="46">
        <v>15000</v>
      </c>
      <c r="I151" s="100"/>
      <c r="J151" s="46">
        <v>15000</v>
      </c>
      <c r="K151" s="46"/>
      <c r="L151" s="46"/>
      <c r="M151" s="46"/>
      <c r="N151" s="43" t="s">
        <v>694</v>
      </c>
      <c r="O151" s="45">
        <v>2023</v>
      </c>
      <c r="P151" s="45">
        <v>2024</v>
      </c>
      <c r="Q151" s="43" t="s">
        <v>35</v>
      </c>
      <c r="R151" s="43" t="s">
        <v>421</v>
      </c>
      <c r="S151" s="52"/>
      <c r="T151" s="44"/>
      <c r="U151" s="44"/>
    </row>
    <row r="152" spans="1:21" thickTop="1" thickBot="1" x14ac:dyDescent="0.35">
      <c r="A152" s="35">
        <v>149</v>
      </c>
      <c r="B152" s="43" t="s">
        <v>422</v>
      </c>
      <c r="C152" s="44" t="s">
        <v>69</v>
      </c>
      <c r="D152" s="44" t="s">
        <v>71</v>
      </c>
      <c r="E152" s="44" t="s">
        <v>79</v>
      </c>
      <c r="F152" s="45" t="s">
        <v>31</v>
      </c>
      <c r="G152" s="44"/>
      <c r="H152" s="46">
        <v>20666</v>
      </c>
      <c r="I152" s="100"/>
      <c r="J152" s="46">
        <v>20666</v>
      </c>
      <c r="K152" s="46"/>
      <c r="L152" s="46"/>
      <c r="M152" s="46"/>
      <c r="N152" s="43" t="s">
        <v>695</v>
      </c>
      <c r="O152" s="47">
        <v>2022</v>
      </c>
      <c r="P152" s="47">
        <v>2022</v>
      </c>
      <c r="Q152" s="43" t="s">
        <v>35</v>
      </c>
      <c r="R152" s="43" t="s">
        <v>421</v>
      </c>
      <c r="S152" s="52"/>
      <c r="T152" s="44"/>
      <c r="U152" s="106"/>
    </row>
    <row r="153" spans="1:21" thickTop="1" thickBot="1" x14ac:dyDescent="0.35">
      <c r="A153" s="35">
        <v>150</v>
      </c>
      <c r="B153" s="43" t="s">
        <v>424</v>
      </c>
      <c r="C153" s="44" t="s">
        <v>69</v>
      </c>
      <c r="D153" s="44" t="s">
        <v>71</v>
      </c>
      <c r="E153" s="44" t="s">
        <v>79</v>
      </c>
      <c r="F153" s="45" t="s">
        <v>31</v>
      </c>
      <c r="G153" s="44"/>
      <c r="H153" s="46">
        <v>7000</v>
      </c>
      <c r="I153" s="100"/>
      <c r="J153" s="46">
        <v>7000</v>
      </c>
      <c r="K153" s="46"/>
      <c r="L153" s="46"/>
      <c r="M153" s="46"/>
      <c r="N153" s="43" t="s">
        <v>696</v>
      </c>
      <c r="O153" s="47">
        <v>2022</v>
      </c>
      <c r="P153" s="117">
        <v>2023</v>
      </c>
      <c r="Q153" s="43" t="s">
        <v>35</v>
      </c>
      <c r="R153" s="43" t="s">
        <v>421</v>
      </c>
      <c r="S153" s="52"/>
      <c r="T153" s="44"/>
      <c r="U153" s="106" t="s">
        <v>796</v>
      </c>
    </row>
    <row r="154" spans="1:21" s="33" customFormat="1" ht="45" customHeight="1" thickTop="1" thickBot="1" x14ac:dyDescent="0.35">
      <c r="A154" s="35">
        <v>151</v>
      </c>
      <c r="B154" s="43" t="s">
        <v>423</v>
      </c>
      <c r="C154" s="44" t="s">
        <v>18</v>
      </c>
      <c r="D154" s="44" t="s">
        <v>89</v>
      </c>
      <c r="E154" s="44" t="s">
        <v>135</v>
      </c>
      <c r="F154" s="45" t="s">
        <v>34</v>
      </c>
      <c r="G154" s="44"/>
      <c r="H154" s="46">
        <v>12700</v>
      </c>
      <c r="I154" s="100"/>
      <c r="J154" s="46">
        <v>12700</v>
      </c>
      <c r="K154" s="46"/>
      <c r="L154" s="46"/>
      <c r="M154" s="46"/>
      <c r="N154" s="43" t="s">
        <v>697</v>
      </c>
      <c r="O154" s="45">
        <v>2023</v>
      </c>
      <c r="P154" s="45">
        <v>2024</v>
      </c>
      <c r="Q154" s="43" t="s">
        <v>35</v>
      </c>
      <c r="R154" s="43" t="s">
        <v>55</v>
      </c>
      <c r="S154" s="52"/>
      <c r="T154" s="44"/>
      <c r="U154" s="44"/>
    </row>
    <row r="155" spans="1:21" ht="51" thickTop="1" thickBot="1" x14ac:dyDescent="0.35">
      <c r="A155" s="35">
        <v>152</v>
      </c>
      <c r="B155" s="43" t="s">
        <v>104</v>
      </c>
      <c r="C155" s="44" t="s">
        <v>18</v>
      </c>
      <c r="D155" s="44" t="s">
        <v>75</v>
      </c>
      <c r="E155" s="44" t="s">
        <v>134</v>
      </c>
      <c r="F155" s="45" t="s">
        <v>34</v>
      </c>
      <c r="G155" s="44"/>
      <c r="H155" s="46">
        <v>115750</v>
      </c>
      <c r="I155" s="100"/>
      <c r="J155" s="46">
        <f>H155-L155</f>
        <v>17362.5</v>
      </c>
      <c r="K155" s="46"/>
      <c r="L155" s="46">
        <f>H155*85/100</f>
        <v>98387.5</v>
      </c>
      <c r="M155" s="46"/>
      <c r="N155" s="43" t="s">
        <v>698</v>
      </c>
      <c r="O155" s="47">
        <v>2022</v>
      </c>
      <c r="P155" s="47">
        <v>2022</v>
      </c>
      <c r="Q155" s="43" t="s">
        <v>35</v>
      </c>
      <c r="R155" s="43"/>
      <c r="S155" s="52"/>
      <c r="T155" s="44"/>
      <c r="U155" s="106" t="s">
        <v>797</v>
      </c>
    </row>
    <row r="156" spans="1:21" s="118" customFormat="1" ht="34.5" thickTop="1" thickBot="1" x14ac:dyDescent="0.35">
      <c r="A156" s="114">
        <v>153</v>
      </c>
      <c r="B156" s="115" t="s">
        <v>425</v>
      </c>
      <c r="C156" s="106" t="s">
        <v>18</v>
      </c>
      <c r="D156" s="106" t="s">
        <v>75</v>
      </c>
      <c r="E156" s="106" t="s">
        <v>134</v>
      </c>
      <c r="F156" s="116" t="s">
        <v>34</v>
      </c>
      <c r="G156" s="119" t="s">
        <v>574</v>
      </c>
      <c r="H156" s="100">
        <v>65824</v>
      </c>
      <c r="I156" s="100">
        <v>65824</v>
      </c>
      <c r="J156" s="100">
        <v>65824</v>
      </c>
      <c r="K156" s="100"/>
      <c r="L156" s="100"/>
      <c r="M156" s="100"/>
      <c r="N156" s="115" t="s">
        <v>426</v>
      </c>
      <c r="O156" s="117">
        <v>2021</v>
      </c>
      <c r="P156" s="117">
        <v>2022</v>
      </c>
      <c r="Q156" s="115" t="s">
        <v>35</v>
      </c>
      <c r="R156" s="115"/>
      <c r="S156" s="119" t="s">
        <v>760</v>
      </c>
      <c r="T156" s="106"/>
      <c r="U156" s="119" t="s">
        <v>427</v>
      </c>
    </row>
    <row r="157" spans="1:21" ht="51" thickTop="1" thickBot="1" x14ac:dyDescent="0.35">
      <c r="A157" s="35">
        <v>154</v>
      </c>
      <c r="B157" s="127" t="s">
        <v>428</v>
      </c>
      <c r="C157" s="128" t="s">
        <v>18</v>
      </c>
      <c r="D157" s="128" t="s">
        <v>75</v>
      </c>
      <c r="E157" s="128" t="s">
        <v>134</v>
      </c>
      <c r="F157" s="129" t="s">
        <v>34</v>
      </c>
      <c r="G157" s="128" t="s">
        <v>575</v>
      </c>
      <c r="H157" s="105">
        <v>1160562</v>
      </c>
      <c r="I157" s="105">
        <v>1169260</v>
      </c>
      <c r="J157" s="105">
        <v>160562</v>
      </c>
      <c r="K157" s="105"/>
      <c r="L157" s="105">
        <v>1000000</v>
      </c>
      <c r="M157" s="105"/>
      <c r="N157" s="127" t="s">
        <v>699</v>
      </c>
      <c r="O157" s="131">
        <v>2022</v>
      </c>
      <c r="P157" s="131">
        <v>2022</v>
      </c>
      <c r="Q157" s="127" t="s">
        <v>55</v>
      </c>
      <c r="R157" s="127" t="s">
        <v>35</v>
      </c>
      <c r="S157" s="132" t="s">
        <v>760</v>
      </c>
      <c r="T157" s="132" t="s">
        <v>782</v>
      </c>
      <c r="U157" s="95"/>
    </row>
    <row r="158" spans="1:21" ht="84" thickTop="1" thickBot="1" x14ac:dyDescent="0.35">
      <c r="A158" s="35">
        <v>155</v>
      </c>
      <c r="B158" s="94" t="s">
        <v>429</v>
      </c>
      <c r="C158" s="95" t="s">
        <v>18</v>
      </c>
      <c r="D158" s="95" t="s">
        <v>75</v>
      </c>
      <c r="E158" s="95" t="s">
        <v>134</v>
      </c>
      <c r="F158" s="96" t="s">
        <v>34</v>
      </c>
      <c r="G158" s="95" t="s">
        <v>576</v>
      </c>
      <c r="H158" s="97">
        <v>828609</v>
      </c>
      <c r="I158" s="105">
        <v>475000</v>
      </c>
      <c r="J158" s="98">
        <v>158609</v>
      </c>
      <c r="K158" s="98"/>
      <c r="L158" s="98">
        <v>670000</v>
      </c>
      <c r="M158" s="98"/>
      <c r="N158" s="94" t="s">
        <v>700</v>
      </c>
      <c r="O158" s="99">
        <v>2022</v>
      </c>
      <c r="P158" s="99">
        <v>2023</v>
      </c>
      <c r="Q158" s="143" t="s">
        <v>55</v>
      </c>
      <c r="R158" s="143" t="s">
        <v>35</v>
      </c>
      <c r="S158" s="142" t="s">
        <v>16</v>
      </c>
      <c r="T158" s="142" t="s">
        <v>784</v>
      </c>
      <c r="U158" s="141" t="s">
        <v>783</v>
      </c>
    </row>
    <row r="159" spans="1:21" s="118" customFormat="1" ht="84" thickTop="1" thickBot="1" x14ac:dyDescent="0.35">
      <c r="A159" s="114">
        <v>156</v>
      </c>
      <c r="B159" s="127" t="s">
        <v>105</v>
      </c>
      <c r="C159" s="128" t="s">
        <v>18</v>
      </c>
      <c r="D159" s="128" t="s">
        <v>75</v>
      </c>
      <c r="E159" s="128" t="s">
        <v>134</v>
      </c>
      <c r="F159" s="129" t="s">
        <v>106</v>
      </c>
      <c r="G159" s="128"/>
      <c r="H159" s="105">
        <v>447606</v>
      </c>
      <c r="I159" s="105">
        <v>453317</v>
      </c>
      <c r="J159" s="105">
        <f>H159-L159</f>
        <v>67140.900000000023</v>
      </c>
      <c r="K159" s="105"/>
      <c r="L159" s="105">
        <f>H159*85/100</f>
        <v>380465.1</v>
      </c>
      <c r="M159" s="130"/>
      <c r="N159" s="127" t="s">
        <v>701</v>
      </c>
      <c r="O159" s="131">
        <v>2022</v>
      </c>
      <c r="P159" s="131">
        <v>2022</v>
      </c>
      <c r="Q159" s="127" t="s">
        <v>55</v>
      </c>
      <c r="R159" s="127" t="s">
        <v>35</v>
      </c>
      <c r="S159" s="132" t="s">
        <v>760</v>
      </c>
      <c r="T159" s="132" t="s">
        <v>784</v>
      </c>
      <c r="U159" s="128"/>
    </row>
    <row r="160" spans="1:21" s="118" customFormat="1" ht="34.5" thickTop="1" thickBot="1" x14ac:dyDescent="0.35">
      <c r="A160" s="114">
        <v>157</v>
      </c>
      <c r="B160" s="115" t="s">
        <v>459</v>
      </c>
      <c r="C160" s="106" t="s">
        <v>18</v>
      </c>
      <c r="D160" s="106" t="s">
        <v>75</v>
      </c>
      <c r="E160" s="106" t="s">
        <v>134</v>
      </c>
      <c r="F160" s="116" t="s">
        <v>34</v>
      </c>
      <c r="G160" s="106"/>
      <c r="H160" s="100">
        <v>330000</v>
      </c>
      <c r="I160" s="100">
        <v>363854</v>
      </c>
      <c r="J160" s="100">
        <v>330000</v>
      </c>
      <c r="K160" s="100"/>
      <c r="L160" s="100"/>
      <c r="M160" s="133"/>
      <c r="N160" s="115" t="s">
        <v>702</v>
      </c>
      <c r="O160" s="117">
        <v>2022</v>
      </c>
      <c r="P160" s="117">
        <v>2022</v>
      </c>
      <c r="Q160" s="115" t="s">
        <v>35</v>
      </c>
      <c r="R160" s="115"/>
      <c r="S160" s="119" t="s">
        <v>760</v>
      </c>
      <c r="T160" s="106"/>
      <c r="U160" s="106"/>
    </row>
    <row r="161" spans="1:21" s="118" customFormat="1" ht="34.5" thickTop="1" thickBot="1" x14ac:dyDescent="0.35">
      <c r="A161" s="114">
        <v>158</v>
      </c>
      <c r="B161" s="115" t="s">
        <v>430</v>
      </c>
      <c r="C161" s="106" t="s">
        <v>18</v>
      </c>
      <c r="D161" s="106" t="s">
        <v>75</v>
      </c>
      <c r="E161" s="106" t="s">
        <v>134</v>
      </c>
      <c r="F161" s="116" t="s">
        <v>49</v>
      </c>
      <c r="G161" s="106"/>
      <c r="H161" s="100">
        <v>52000</v>
      </c>
      <c r="I161" s="100">
        <v>135223</v>
      </c>
      <c r="J161" s="100">
        <v>52000</v>
      </c>
      <c r="K161" s="100"/>
      <c r="L161" s="100"/>
      <c r="M161" s="133"/>
      <c r="N161" s="115" t="s">
        <v>703</v>
      </c>
      <c r="O161" s="117">
        <v>2022</v>
      </c>
      <c r="P161" s="117">
        <v>2022</v>
      </c>
      <c r="Q161" s="115" t="s">
        <v>35</v>
      </c>
      <c r="R161" s="115" t="s">
        <v>388</v>
      </c>
      <c r="S161" s="119" t="s">
        <v>760</v>
      </c>
      <c r="T161" s="106"/>
      <c r="U161" s="106"/>
    </row>
    <row r="162" spans="1:21" thickTop="1" thickBot="1" x14ac:dyDescent="0.35">
      <c r="A162" s="35">
        <v>159</v>
      </c>
      <c r="B162" s="43" t="s">
        <v>431</v>
      </c>
      <c r="C162" s="44" t="s">
        <v>18</v>
      </c>
      <c r="D162" s="44" t="s">
        <v>75</v>
      </c>
      <c r="E162" s="44" t="s">
        <v>134</v>
      </c>
      <c r="F162" s="45" t="s">
        <v>289</v>
      </c>
      <c r="G162" s="44"/>
      <c r="H162" s="46">
        <v>200000</v>
      </c>
      <c r="I162" s="100"/>
      <c r="J162" s="46">
        <v>200000</v>
      </c>
      <c r="K162" s="46"/>
      <c r="L162" s="46"/>
      <c r="M162" s="76"/>
      <c r="N162" s="43" t="s">
        <v>704</v>
      </c>
      <c r="O162" s="47">
        <v>2022</v>
      </c>
      <c r="P162" s="47">
        <v>2022</v>
      </c>
      <c r="Q162" s="43" t="s">
        <v>35</v>
      </c>
      <c r="R162" s="43" t="s">
        <v>461</v>
      </c>
      <c r="S162" s="52"/>
      <c r="T162" s="44"/>
      <c r="U162" s="44"/>
    </row>
    <row r="163" spans="1:21" s="118" customFormat="1" thickTop="1" thickBot="1" x14ac:dyDescent="0.35">
      <c r="A163" s="114">
        <v>160</v>
      </c>
      <c r="B163" s="115" t="s">
        <v>460</v>
      </c>
      <c r="C163" s="106" t="s">
        <v>18</v>
      </c>
      <c r="D163" s="106" t="s">
        <v>75</v>
      </c>
      <c r="E163" s="106" t="s">
        <v>88</v>
      </c>
      <c r="F163" s="116" t="s">
        <v>108</v>
      </c>
      <c r="G163" s="106"/>
      <c r="H163" s="100">
        <v>42440</v>
      </c>
      <c r="I163" s="100">
        <v>63186</v>
      </c>
      <c r="J163" s="100">
        <v>42440</v>
      </c>
      <c r="K163" s="100"/>
      <c r="L163" s="100"/>
      <c r="M163" s="133"/>
      <c r="N163" s="115" t="s">
        <v>705</v>
      </c>
      <c r="O163" s="117">
        <v>2022</v>
      </c>
      <c r="P163" s="117">
        <v>2022</v>
      </c>
      <c r="Q163" s="115" t="s">
        <v>35</v>
      </c>
      <c r="R163" s="115" t="s">
        <v>462</v>
      </c>
      <c r="S163" s="119" t="s">
        <v>760</v>
      </c>
      <c r="T163" s="106"/>
      <c r="U163" s="106"/>
    </row>
    <row r="164" spans="1:21" thickTop="1" thickBot="1" x14ac:dyDescent="0.35">
      <c r="A164" s="35">
        <v>161</v>
      </c>
      <c r="B164" s="43" t="s">
        <v>432</v>
      </c>
      <c r="C164" s="44" t="s">
        <v>18</v>
      </c>
      <c r="D164" s="44" t="s">
        <v>75</v>
      </c>
      <c r="E164" s="44" t="s">
        <v>88</v>
      </c>
      <c r="F164" s="45" t="s">
        <v>98</v>
      </c>
      <c r="G164" s="44"/>
      <c r="H164" s="46">
        <v>5000</v>
      </c>
      <c r="I164" s="100"/>
      <c r="J164" s="46">
        <v>5000</v>
      </c>
      <c r="K164" s="46"/>
      <c r="L164" s="46"/>
      <c r="M164" s="46"/>
      <c r="N164" s="43" t="s">
        <v>706</v>
      </c>
      <c r="O164" s="47">
        <v>2022</v>
      </c>
      <c r="P164" s="47">
        <v>2022</v>
      </c>
      <c r="Q164" s="43" t="s">
        <v>35</v>
      </c>
      <c r="R164" s="43" t="s">
        <v>402</v>
      </c>
      <c r="S164" s="52"/>
      <c r="T164" s="44"/>
      <c r="U164" s="44"/>
    </row>
    <row r="165" spans="1:21" ht="34.5" thickTop="1" thickBot="1" x14ac:dyDescent="0.35">
      <c r="A165" s="35">
        <v>162</v>
      </c>
      <c r="B165" s="43" t="s">
        <v>433</v>
      </c>
      <c r="C165" s="44" t="s">
        <v>18</v>
      </c>
      <c r="D165" s="44" t="s">
        <v>75</v>
      </c>
      <c r="E165" s="44" t="s">
        <v>134</v>
      </c>
      <c r="F165" s="45" t="s">
        <v>408</v>
      </c>
      <c r="G165" s="44"/>
      <c r="H165" s="46">
        <v>11460</v>
      </c>
      <c r="I165" s="100"/>
      <c r="J165" s="46">
        <v>11460</v>
      </c>
      <c r="K165" s="46"/>
      <c r="L165" s="46"/>
      <c r="M165" s="76"/>
      <c r="N165" s="43" t="s">
        <v>707</v>
      </c>
      <c r="O165" s="47">
        <v>2022</v>
      </c>
      <c r="P165" s="47">
        <v>2022</v>
      </c>
      <c r="Q165" s="43" t="s">
        <v>35</v>
      </c>
      <c r="R165" s="43" t="s">
        <v>409</v>
      </c>
      <c r="S165" s="52"/>
      <c r="T165" s="44"/>
      <c r="U165" s="44"/>
    </row>
    <row r="166" spans="1:21" thickTop="1" thickBot="1" x14ac:dyDescent="0.35">
      <c r="A166" s="35">
        <v>163</v>
      </c>
      <c r="B166" s="43" t="s">
        <v>463</v>
      </c>
      <c r="C166" s="44" t="s">
        <v>18</v>
      </c>
      <c r="D166" s="44" t="s">
        <v>75</v>
      </c>
      <c r="E166" s="44" t="s">
        <v>88</v>
      </c>
      <c r="F166" s="45" t="s">
        <v>408</v>
      </c>
      <c r="G166" s="44"/>
      <c r="H166" s="46">
        <v>28990</v>
      </c>
      <c r="I166" s="100"/>
      <c r="J166" s="46">
        <v>28990</v>
      </c>
      <c r="K166" s="46"/>
      <c r="L166" s="46"/>
      <c r="M166" s="76"/>
      <c r="N166" s="43" t="s">
        <v>708</v>
      </c>
      <c r="O166" s="45">
        <v>2023</v>
      </c>
      <c r="P166" s="45">
        <v>2024</v>
      </c>
      <c r="Q166" s="43" t="s">
        <v>35</v>
      </c>
      <c r="R166" s="43" t="s">
        <v>409</v>
      </c>
      <c r="S166" s="52"/>
      <c r="T166" s="44"/>
      <c r="U166" s="44"/>
    </row>
    <row r="167" spans="1:21" s="118" customFormat="1" ht="133.5" thickTop="1" thickBot="1" x14ac:dyDescent="0.35">
      <c r="A167" s="114">
        <v>164</v>
      </c>
      <c r="B167" s="115" t="s">
        <v>464</v>
      </c>
      <c r="C167" s="106" t="s">
        <v>18</v>
      </c>
      <c r="D167" s="106" t="s">
        <v>75</v>
      </c>
      <c r="E167" s="106" t="s">
        <v>134</v>
      </c>
      <c r="F167" s="116" t="s">
        <v>29</v>
      </c>
      <c r="G167" s="106"/>
      <c r="H167" s="100">
        <v>471645</v>
      </c>
      <c r="I167" s="100">
        <v>571772</v>
      </c>
      <c r="J167" s="100">
        <v>471645</v>
      </c>
      <c r="K167" s="100"/>
      <c r="L167" s="100"/>
      <c r="M167" s="100"/>
      <c r="N167" s="115" t="s">
        <v>785</v>
      </c>
      <c r="O167" s="117">
        <v>2022</v>
      </c>
      <c r="P167" s="117">
        <v>2022</v>
      </c>
      <c r="Q167" s="115" t="s">
        <v>35</v>
      </c>
      <c r="R167" s="115" t="s">
        <v>412</v>
      </c>
      <c r="S167" s="119" t="s">
        <v>760</v>
      </c>
      <c r="T167" s="106"/>
      <c r="U167" s="106"/>
    </row>
    <row r="168" spans="1:21" ht="119.25" customHeight="1" thickTop="1" thickBot="1" x14ac:dyDescent="0.35">
      <c r="A168" s="35">
        <v>165</v>
      </c>
      <c r="B168" s="43" t="s">
        <v>464</v>
      </c>
      <c r="C168" s="44" t="s">
        <v>18</v>
      </c>
      <c r="D168" s="44" t="s">
        <v>75</v>
      </c>
      <c r="E168" s="44" t="s">
        <v>134</v>
      </c>
      <c r="F168" s="45" t="s">
        <v>29</v>
      </c>
      <c r="G168" s="44"/>
      <c r="H168" s="46">
        <v>451000</v>
      </c>
      <c r="I168" s="100"/>
      <c r="J168" s="46">
        <v>451000</v>
      </c>
      <c r="K168" s="46"/>
      <c r="L168" s="46"/>
      <c r="M168" s="46"/>
      <c r="N168" s="43" t="s">
        <v>709</v>
      </c>
      <c r="O168" s="45">
        <v>2023</v>
      </c>
      <c r="P168" s="45">
        <v>2024</v>
      </c>
      <c r="Q168" s="43" t="s">
        <v>35</v>
      </c>
      <c r="R168" s="43" t="s">
        <v>412</v>
      </c>
      <c r="S168" s="52"/>
      <c r="T168" s="44"/>
      <c r="U168" s="44"/>
    </row>
    <row r="169" spans="1:21" ht="51" thickTop="1" thickBot="1" x14ac:dyDescent="0.35">
      <c r="A169" s="35">
        <v>166</v>
      </c>
      <c r="B169" s="43" t="s">
        <v>434</v>
      </c>
      <c r="C169" s="44" t="s">
        <v>18</v>
      </c>
      <c r="D169" s="44" t="s">
        <v>75</v>
      </c>
      <c r="E169" s="44" t="s">
        <v>134</v>
      </c>
      <c r="F169" s="45" t="s">
        <v>29</v>
      </c>
      <c r="G169" s="44"/>
      <c r="H169" s="46">
        <v>27300</v>
      </c>
      <c r="I169" s="100"/>
      <c r="J169" s="46">
        <v>27300</v>
      </c>
      <c r="K169" s="46"/>
      <c r="L169" s="46"/>
      <c r="M169" s="46"/>
      <c r="N169" s="43" t="s">
        <v>710</v>
      </c>
      <c r="O169" s="47">
        <v>2022</v>
      </c>
      <c r="P169" s="47">
        <v>2022</v>
      </c>
      <c r="Q169" s="43" t="s">
        <v>35</v>
      </c>
      <c r="R169" s="43" t="s">
        <v>412</v>
      </c>
      <c r="S169" s="52"/>
      <c r="T169" s="44"/>
      <c r="U169" s="44"/>
    </row>
    <row r="170" spans="1:21" ht="84" thickTop="1" thickBot="1" x14ac:dyDescent="0.35">
      <c r="A170" s="35">
        <v>167</v>
      </c>
      <c r="B170" s="43" t="s">
        <v>465</v>
      </c>
      <c r="C170" s="44" t="s">
        <v>18</v>
      </c>
      <c r="D170" s="44" t="s">
        <v>75</v>
      </c>
      <c r="E170" s="44" t="s">
        <v>134</v>
      </c>
      <c r="F170" s="45" t="s">
        <v>29</v>
      </c>
      <c r="G170" s="44"/>
      <c r="H170" s="46">
        <v>181500</v>
      </c>
      <c r="I170" s="100"/>
      <c r="J170" s="46">
        <v>181500</v>
      </c>
      <c r="K170" s="46"/>
      <c r="L170" s="46"/>
      <c r="M170" s="46"/>
      <c r="N170" s="43" t="s">
        <v>711</v>
      </c>
      <c r="O170" s="47">
        <v>2022</v>
      </c>
      <c r="P170" s="47">
        <v>2022</v>
      </c>
      <c r="Q170" s="43" t="s">
        <v>35</v>
      </c>
      <c r="R170" s="43" t="s">
        <v>412</v>
      </c>
      <c r="S170" s="52"/>
      <c r="T170" s="44"/>
      <c r="U170" s="44"/>
    </row>
    <row r="171" spans="1:21" thickTop="1" thickBot="1" x14ac:dyDescent="0.35">
      <c r="A171" s="35">
        <v>168</v>
      </c>
      <c r="B171" s="45" t="s">
        <v>435</v>
      </c>
      <c r="C171" s="44" t="s">
        <v>18</v>
      </c>
      <c r="D171" s="77" t="s">
        <v>83</v>
      </c>
      <c r="E171" s="77" t="s">
        <v>92</v>
      </c>
      <c r="F171" s="77" t="s">
        <v>31</v>
      </c>
      <c r="G171" s="77"/>
      <c r="H171" s="44">
        <v>26136</v>
      </c>
      <c r="I171" s="106"/>
      <c r="J171" s="44">
        <v>26136</v>
      </c>
      <c r="K171" s="77"/>
      <c r="L171" s="77"/>
      <c r="M171" s="77"/>
      <c r="N171" s="78" t="s">
        <v>712</v>
      </c>
      <c r="O171" s="47">
        <v>2022</v>
      </c>
      <c r="P171" s="47">
        <v>2022</v>
      </c>
      <c r="Q171" s="43" t="s">
        <v>35</v>
      </c>
      <c r="R171" s="43" t="s">
        <v>421</v>
      </c>
      <c r="S171" s="52"/>
      <c r="T171" s="44"/>
      <c r="U171" s="44"/>
    </row>
    <row r="172" spans="1:21" s="118" customFormat="1" ht="123.75" customHeight="1" thickTop="1" thickBot="1" x14ac:dyDescent="0.35">
      <c r="A172" s="114">
        <v>169</v>
      </c>
      <c r="B172" s="116" t="s">
        <v>132</v>
      </c>
      <c r="C172" s="106" t="s">
        <v>18</v>
      </c>
      <c r="D172" s="134" t="s">
        <v>83</v>
      </c>
      <c r="E172" s="134" t="s">
        <v>244</v>
      </c>
      <c r="F172" s="135" t="s">
        <v>29</v>
      </c>
      <c r="G172" s="134"/>
      <c r="H172" s="100">
        <v>20000</v>
      </c>
      <c r="I172" s="100">
        <v>15110</v>
      </c>
      <c r="J172" s="100">
        <v>20000</v>
      </c>
      <c r="K172" s="134"/>
      <c r="L172" s="134"/>
      <c r="M172" s="134"/>
      <c r="N172" s="120" t="s">
        <v>786</v>
      </c>
      <c r="O172" s="117">
        <v>2022</v>
      </c>
      <c r="P172" s="117">
        <v>2022</v>
      </c>
      <c r="Q172" s="115" t="s">
        <v>35</v>
      </c>
      <c r="R172" s="115" t="s">
        <v>787</v>
      </c>
      <c r="S172" s="119" t="s">
        <v>760</v>
      </c>
      <c r="T172" s="106"/>
      <c r="U172" s="106"/>
    </row>
    <row r="173" spans="1:21" ht="64.5" customHeight="1" thickTop="1" thickBot="1" x14ac:dyDescent="0.35">
      <c r="A173" s="35">
        <v>170</v>
      </c>
      <c r="B173" s="45" t="s">
        <v>132</v>
      </c>
      <c r="C173" s="44" t="s">
        <v>18</v>
      </c>
      <c r="D173" s="77" t="s">
        <v>83</v>
      </c>
      <c r="E173" s="77" t="s">
        <v>244</v>
      </c>
      <c r="F173" s="54" t="s">
        <v>436</v>
      </c>
      <c r="G173" s="77"/>
      <c r="H173" s="46">
        <v>15000</v>
      </c>
      <c r="I173" s="100"/>
      <c r="J173" s="46">
        <v>15000</v>
      </c>
      <c r="K173" s="77"/>
      <c r="L173" s="77"/>
      <c r="M173" s="77"/>
      <c r="N173" s="54" t="s">
        <v>713</v>
      </c>
      <c r="O173" s="45">
        <v>2023</v>
      </c>
      <c r="P173" s="45">
        <v>2024</v>
      </c>
      <c r="Q173" s="43" t="s">
        <v>35</v>
      </c>
      <c r="R173" s="43" t="s">
        <v>437</v>
      </c>
      <c r="S173" s="52"/>
      <c r="T173" s="44"/>
      <c r="U173" s="44"/>
    </row>
    <row r="174" spans="1:21" s="118" customFormat="1" ht="34.5" thickTop="1" thickBot="1" x14ac:dyDescent="0.35">
      <c r="A174" s="114">
        <v>171</v>
      </c>
      <c r="B174" s="116" t="s">
        <v>438</v>
      </c>
      <c r="C174" s="106" t="s">
        <v>18</v>
      </c>
      <c r="D174" s="134" t="s">
        <v>83</v>
      </c>
      <c r="E174" s="134" t="s">
        <v>92</v>
      </c>
      <c r="F174" s="134" t="s">
        <v>34</v>
      </c>
      <c r="G174" s="134"/>
      <c r="H174" s="100">
        <v>70000</v>
      </c>
      <c r="I174" s="100">
        <v>70000</v>
      </c>
      <c r="J174" s="100">
        <v>70000</v>
      </c>
      <c r="K174" s="134"/>
      <c r="L174" s="134"/>
      <c r="M174" s="134"/>
      <c r="N174" s="120" t="s">
        <v>714</v>
      </c>
      <c r="O174" s="117">
        <v>2022</v>
      </c>
      <c r="P174" s="117">
        <v>2022</v>
      </c>
      <c r="Q174" s="115" t="s">
        <v>35</v>
      </c>
      <c r="R174" s="115" t="s">
        <v>119</v>
      </c>
      <c r="S174" s="119" t="s">
        <v>760</v>
      </c>
      <c r="T174" s="106"/>
      <c r="U174" s="119" t="s">
        <v>747</v>
      </c>
    </row>
    <row r="175" spans="1:21" s="118" customFormat="1" ht="34.5" thickTop="1" thickBot="1" x14ac:dyDescent="0.35">
      <c r="A175" s="114">
        <v>172</v>
      </c>
      <c r="B175" s="115" t="s">
        <v>439</v>
      </c>
      <c r="C175" s="106" t="s">
        <v>18</v>
      </c>
      <c r="D175" s="134" t="s">
        <v>83</v>
      </c>
      <c r="E175" s="134" t="s">
        <v>92</v>
      </c>
      <c r="F175" s="116" t="s">
        <v>31</v>
      </c>
      <c r="G175" s="106"/>
      <c r="H175" s="100">
        <v>24000</v>
      </c>
      <c r="I175" s="100">
        <v>24000</v>
      </c>
      <c r="J175" s="100">
        <v>24000</v>
      </c>
      <c r="K175" s="100"/>
      <c r="L175" s="100"/>
      <c r="M175" s="100"/>
      <c r="N175" s="115" t="s">
        <v>715</v>
      </c>
      <c r="O175" s="117">
        <v>2022</v>
      </c>
      <c r="P175" s="117">
        <v>2022</v>
      </c>
      <c r="Q175" s="115" t="s">
        <v>35</v>
      </c>
      <c r="R175" s="115" t="s">
        <v>119</v>
      </c>
      <c r="S175" s="119" t="s">
        <v>760</v>
      </c>
      <c r="T175" s="106"/>
      <c r="U175" s="119" t="s">
        <v>747</v>
      </c>
    </row>
    <row r="176" spans="1:21" s="118" customFormat="1" ht="34.5" thickTop="1" thickBot="1" x14ac:dyDescent="0.35">
      <c r="A176" s="114">
        <v>173</v>
      </c>
      <c r="B176" s="115" t="s">
        <v>440</v>
      </c>
      <c r="C176" s="106" t="s">
        <v>18</v>
      </c>
      <c r="D176" s="134" t="s">
        <v>83</v>
      </c>
      <c r="E176" s="134" t="s">
        <v>92</v>
      </c>
      <c r="F176" s="116" t="s">
        <v>283</v>
      </c>
      <c r="G176" s="106"/>
      <c r="H176" s="100">
        <v>30000</v>
      </c>
      <c r="I176" s="100">
        <v>36031</v>
      </c>
      <c r="J176" s="100">
        <v>30000</v>
      </c>
      <c r="K176" s="100"/>
      <c r="L176" s="100"/>
      <c r="M176" s="133"/>
      <c r="N176" s="115" t="s">
        <v>716</v>
      </c>
      <c r="O176" s="117">
        <v>2022</v>
      </c>
      <c r="P176" s="117">
        <v>2022</v>
      </c>
      <c r="Q176" s="115" t="s">
        <v>35</v>
      </c>
      <c r="R176" s="115" t="s">
        <v>119</v>
      </c>
      <c r="S176" s="119" t="s">
        <v>760</v>
      </c>
      <c r="T176" s="106"/>
      <c r="U176" s="106"/>
    </row>
    <row r="177" spans="1:21" ht="34.5" thickTop="1" thickBot="1" x14ac:dyDescent="0.35">
      <c r="A177" s="35">
        <v>174</v>
      </c>
      <c r="B177" s="43" t="s">
        <v>480</v>
      </c>
      <c r="C177" s="44" t="s">
        <v>18</v>
      </c>
      <c r="D177" s="77" t="s">
        <v>83</v>
      </c>
      <c r="E177" s="77" t="s">
        <v>92</v>
      </c>
      <c r="F177" s="45" t="s">
        <v>97</v>
      </c>
      <c r="G177" s="44"/>
      <c r="H177" s="46">
        <v>83500</v>
      </c>
      <c r="I177" s="100"/>
      <c r="J177" s="46">
        <v>83500</v>
      </c>
      <c r="K177" s="46"/>
      <c r="L177" s="46"/>
      <c r="M177" s="46"/>
      <c r="N177" s="43" t="s">
        <v>717</v>
      </c>
      <c r="O177" s="47">
        <v>2022</v>
      </c>
      <c r="P177" s="47">
        <v>2022</v>
      </c>
      <c r="Q177" s="43" t="s">
        <v>35</v>
      </c>
      <c r="R177" s="43" t="s">
        <v>119</v>
      </c>
      <c r="S177" s="52"/>
      <c r="T177" s="44"/>
      <c r="U177" s="119" t="s">
        <v>798</v>
      </c>
    </row>
    <row r="178" spans="1:21" ht="34.5" thickTop="1" thickBot="1" x14ac:dyDescent="0.35">
      <c r="A178" s="35">
        <v>175</v>
      </c>
      <c r="B178" s="43" t="s">
        <v>467</v>
      </c>
      <c r="C178" s="44" t="s">
        <v>18</v>
      </c>
      <c r="D178" s="77" t="s">
        <v>83</v>
      </c>
      <c r="E178" s="77" t="s">
        <v>92</v>
      </c>
      <c r="F178" s="45" t="s">
        <v>97</v>
      </c>
      <c r="G178" s="44"/>
      <c r="H178" s="46">
        <v>45000</v>
      </c>
      <c r="I178" s="100"/>
      <c r="J178" s="46">
        <v>45000</v>
      </c>
      <c r="K178" s="46"/>
      <c r="L178" s="46"/>
      <c r="M178" s="46"/>
      <c r="N178" s="43" t="s">
        <v>718</v>
      </c>
      <c r="O178" s="45">
        <v>2023</v>
      </c>
      <c r="P178" s="45">
        <v>2024</v>
      </c>
      <c r="Q178" s="43" t="s">
        <v>35</v>
      </c>
      <c r="R178" s="43" t="s">
        <v>119</v>
      </c>
      <c r="S178" s="52"/>
      <c r="T178" s="44"/>
      <c r="U178" s="52"/>
    </row>
    <row r="179" spans="1:21" ht="51" thickTop="1" thickBot="1" x14ac:dyDescent="0.35">
      <c r="A179" s="35">
        <v>176</v>
      </c>
      <c r="B179" s="43" t="s">
        <v>58</v>
      </c>
      <c r="C179" s="44" t="s">
        <v>18</v>
      </c>
      <c r="D179" s="44" t="s">
        <v>75</v>
      </c>
      <c r="E179" s="44" t="s">
        <v>134</v>
      </c>
      <c r="F179" s="45" t="s">
        <v>34</v>
      </c>
      <c r="G179" s="44">
        <v>150</v>
      </c>
      <c r="H179" s="46">
        <v>325800</v>
      </c>
      <c r="I179" s="100"/>
      <c r="J179" s="46">
        <f>H179-L179</f>
        <v>48870</v>
      </c>
      <c r="K179" s="46"/>
      <c r="L179" s="46">
        <f>H179*85/100</f>
        <v>276930</v>
      </c>
      <c r="M179" s="76"/>
      <c r="N179" s="43" t="s">
        <v>130</v>
      </c>
      <c r="O179" s="45">
        <v>2023</v>
      </c>
      <c r="P179" s="45">
        <v>2024</v>
      </c>
      <c r="Q179" s="43" t="s">
        <v>35</v>
      </c>
      <c r="R179" s="43"/>
      <c r="S179" s="52"/>
      <c r="T179" s="44"/>
      <c r="U179" s="44"/>
    </row>
    <row r="180" spans="1:21" ht="34.5" thickTop="1" thickBot="1" x14ac:dyDescent="0.35">
      <c r="A180" s="35">
        <v>177</v>
      </c>
      <c r="B180" s="43" t="s">
        <v>59</v>
      </c>
      <c r="C180" s="44" t="s">
        <v>18</v>
      </c>
      <c r="D180" s="44" t="s">
        <v>75</v>
      </c>
      <c r="E180" s="44" t="s">
        <v>134</v>
      </c>
      <c r="F180" s="45" t="s">
        <v>34</v>
      </c>
      <c r="G180" s="44">
        <v>150</v>
      </c>
      <c r="H180" s="46">
        <v>320370</v>
      </c>
      <c r="I180" s="100"/>
      <c r="J180" s="46">
        <v>62250</v>
      </c>
      <c r="K180" s="46"/>
      <c r="L180" s="46">
        <f>H180*85/100</f>
        <v>272314.5</v>
      </c>
      <c r="M180" s="76"/>
      <c r="N180" s="43" t="s">
        <v>131</v>
      </c>
      <c r="O180" s="45">
        <v>2023</v>
      </c>
      <c r="P180" s="45">
        <v>2024</v>
      </c>
      <c r="Q180" s="43" t="s">
        <v>35</v>
      </c>
      <c r="R180" s="43"/>
      <c r="S180" s="52"/>
      <c r="T180" s="44"/>
      <c r="U180" s="44"/>
    </row>
    <row r="181" spans="1:21" ht="51" thickTop="1" thickBot="1" x14ac:dyDescent="0.35">
      <c r="A181" s="35">
        <v>178</v>
      </c>
      <c r="B181" s="43" t="s">
        <v>466</v>
      </c>
      <c r="C181" s="44" t="s">
        <v>18</v>
      </c>
      <c r="D181" s="44" t="s">
        <v>75</v>
      </c>
      <c r="E181" s="44" t="s">
        <v>88</v>
      </c>
      <c r="F181" s="45" t="s">
        <v>29</v>
      </c>
      <c r="G181" s="44" t="s">
        <v>579</v>
      </c>
      <c r="H181" s="46">
        <v>12500</v>
      </c>
      <c r="I181" s="100"/>
      <c r="J181" s="46">
        <v>12500</v>
      </c>
      <c r="K181" s="46"/>
      <c r="L181" s="46"/>
      <c r="M181" s="76"/>
      <c r="N181" s="43" t="s">
        <v>719</v>
      </c>
      <c r="O181" s="47">
        <v>2023</v>
      </c>
      <c r="P181" s="47">
        <v>2022</v>
      </c>
      <c r="Q181" s="43" t="s">
        <v>35</v>
      </c>
      <c r="R181" s="43" t="s">
        <v>511</v>
      </c>
      <c r="S181" s="119" t="s">
        <v>16</v>
      </c>
      <c r="T181" s="44"/>
      <c r="U181" s="44"/>
    </row>
    <row r="182" spans="1:21" ht="27.75" customHeight="1" thickTop="1" thickBot="1" x14ac:dyDescent="0.35">
      <c r="A182" s="35">
        <v>179</v>
      </c>
      <c r="B182" s="43" t="s">
        <v>577</v>
      </c>
      <c r="C182" s="44" t="s">
        <v>18</v>
      </c>
      <c r="D182" s="44" t="s">
        <v>75</v>
      </c>
      <c r="E182" s="44" t="s">
        <v>88</v>
      </c>
      <c r="F182" s="45" t="s">
        <v>176</v>
      </c>
      <c r="G182" s="44">
        <v>175</v>
      </c>
      <c r="H182" s="46">
        <v>75000</v>
      </c>
      <c r="I182" s="100"/>
      <c r="J182" s="46">
        <v>75000</v>
      </c>
      <c r="K182" s="46"/>
      <c r="L182" s="46"/>
      <c r="M182" s="76"/>
      <c r="N182" s="43" t="s">
        <v>720</v>
      </c>
      <c r="O182" s="45">
        <v>2023</v>
      </c>
      <c r="P182" s="45">
        <v>2024</v>
      </c>
      <c r="Q182" s="43" t="s">
        <v>35</v>
      </c>
      <c r="R182" s="43" t="s">
        <v>390</v>
      </c>
      <c r="S182" s="52"/>
      <c r="T182" s="44"/>
      <c r="U182" s="44"/>
    </row>
    <row r="183" spans="1:21" ht="27.75" customHeight="1" thickTop="1" thickBot="1" x14ac:dyDescent="0.35">
      <c r="A183" s="35">
        <v>180</v>
      </c>
      <c r="B183" s="43" t="s">
        <v>578</v>
      </c>
      <c r="C183" s="44" t="s">
        <v>18</v>
      </c>
      <c r="D183" s="44" t="s">
        <v>75</v>
      </c>
      <c r="E183" s="44" t="s">
        <v>88</v>
      </c>
      <c r="F183" s="45" t="s">
        <v>61</v>
      </c>
      <c r="G183" s="44">
        <v>176</v>
      </c>
      <c r="H183" s="46">
        <v>124500</v>
      </c>
      <c r="I183" s="100"/>
      <c r="J183" s="46">
        <v>124500</v>
      </c>
      <c r="K183" s="46"/>
      <c r="L183" s="46"/>
      <c r="M183" s="76"/>
      <c r="N183" s="43" t="s">
        <v>721</v>
      </c>
      <c r="O183" s="45">
        <v>2023</v>
      </c>
      <c r="P183" s="45">
        <v>2024</v>
      </c>
      <c r="Q183" s="43" t="s">
        <v>35</v>
      </c>
      <c r="R183" s="43" t="s">
        <v>501</v>
      </c>
      <c r="S183" s="52"/>
      <c r="T183" s="44"/>
      <c r="U183" s="44"/>
    </row>
    <row r="184" spans="1:21" ht="51" thickTop="1" thickBot="1" x14ac:dyDescent="0.35">
      <c r="A184" s="35">
        <v>181</v>
      </c>
      <c r="B184" s="43" t="s">
        <v>527</v>
      </c>
      <c r="C184" s="44" t="s">
        <v>18</v>
      </c>
      <c r="D184" s="44" t="s">
        <v>75</v>
      </c>
      <c r="E184" s="44" t="s">
        <v>88</v>
      </c>
      <c r="F184" s="45" t="s">
        <v>97</v>
      </c>
      <c r="G184" s="44"/>
      <c r="H184" s="46">
        <v>70000</v>
      </c>
      <c r="I184" s="100"/>
      <c r="J184" s="46">
        <v>25000</v>
      </c>
      <c r="K184" s="46">
        <v>45000</v>
      </c>
      <c r="L184" s="46"/>
      <c r="M184" s="76"/>
      <c r="N184" s="43" t="s">
        <v>722</v>
      </c>
      <c r="O184" s="45">
        <v>2023</v>
      </c>
      <c r="P184" s="45">
        <v>2025</v>
      </c>
      <c r="Q184" s="43" t="s">
        <v>55</v>
      </c>
      <c r="R184" s="43" t="s">
        <v>528</v>
      </c>
      <c r="S184" s="52" t="s">
        <v>27</v>
      </c>
      <c r="T184" s="44" t="s">
        <v>139</v>
      </c>
      <c r="U184" s="44"/>
    </row>
    <row r="185" spans="1:21" thickTop="1" thickBot="1" x14ac:dyDescent="0.35">
      <c r="A185" s="35">
        <v>182</v>
      </c>
      <c r="B185" s="43" t="s">
        <v>739</v>
      </c>
      <c r="C185" s="44" t="s">
        <v>18</v>
      </c>
      <c r="D185" s="44" t="s">
        <v>75</v>
      </c>
      <c r="E185" s="44" t="s">
        <v>134</v>
      </c>
      <c r="F185" s="45" t="s">
        <v>61</v>
      </c>
      <c r="G185" s="44"/>
      <c r="H185" s="46">
        <v>122210</v>
      </c>
      <c r="I185" s="100"/>
      <c r="J185" s="46">
        <v>122210</v>
      </c>
      <c r="K185" s="46"/>
      <c r="L185" s="46"/>
      <c r="M185" s="76"/>
      <c r="N185" s="43" t="s">
        <v>723</v>
      </c>
      <c r="O185" s="45">
        <v>2024</v>
      </c>
      <c r="P185" s="45">
        <v>2024</v>
      </c>
      <c r="Q185" s="43" t="s">
        <v>35</v>
      </c>
      <c r="R185" s="43" t="s">
        <v>501</v>
      </c>
      <c r="S185" s="52"/>
      <c r="T185" s="44"/>
      <c r="U185" s="44"/>
    </row>
    <row r="186" spans="1:21" ht="177.75" customHeight="1" thickTop="1" thickBot="1" x14ac:dyDescent="0.35">
      <c r="A186" s="35">
        <v>183</v>
      </c>
      <c r="B186" s="43" t="s">
        <v>441</v>
      </c>
      <c r="C186" s="44" t="s">
        <v>18</v>
      </c>
      <c r="D186" s="44" t="s">
        <v>75</v>
      </c>
      <c r="E186" s="44" t="s">
        <v>88</v>
      </c>
      <c r="F186" s="45" t="s">
        <v>29</v>
      </c>
      <c r="G186" s="44"/>
      <c r="H186" s="46">
        <v>116853</v>
      </c>
      <c r="I186" s="100"/>
      <c r="J186" s="46">
        <v>116853</v>
      </c>
      <c r="K186" s="46"/>
      <c r="L186" s="46"/>
      <c r="M186" s="46"/>
      <c r="N186" s="43" t="s">
        <v>724</v>
      </c>
      <c r="O186" s="47">
        <v>2023</v>
      </c>
      <c r="P186" s="47">
        <v>2022</v>
      </c>
      <c r="Q186" s="43" t="s">
        <v>35</v>
      </c>
      <c r="R186" s="43"/>
      <c r="S186" s="52"/>
      <c r="T186" s="44"/>
      <c r="U186" s="52" t="s">
        <v>468</v>
      </c>
    </row>
    <row r="187" spans="1:21" ht="133.5" thickTop="1" thickBot="1" x14ac:dyDescent="0.35">
      <c r="A187" s="35">
        <v>184</v>
      </c>
      <c r="B187" s="43" t="s">
        <v>441</v>
      </c>
      <c r="C187" s="44" t="s">
        <v>18</v>
      </c>
      <c r="D187" s="44" t="s">
        <v>75</v>
      </c>
      <c r="E187" s="44" t="s">
        <v>88</v>
      </c>
      <c r="F187" s="45" t="s">
        <v>29</v>
      </c>
      <c r="G187" s="44"/>
      <c r="H187" s="46">
        <v>105000</v>
      </c>
      <c r="I187" s="100"/>
      <c r="J187" s="46">
        <v>105000</v>
      </c>
      <c r="K187" s="46"/>
      <c r="L187" s="46"/>
      <c r="M187" s="76"/>
      <c r="N187" s="43" t="s">
        <v>725</v>
      </c>
      <c r="O187" s="45">
        <v>2023</v>
      </c>
      <c r="P187" s="45">
        <v>2024</v>
      </c>
      <c r="Q187" s="43" t="s">
        <v>35</v>
      </c>
      <c r="R187" s="43" t="s">
        <v>412</v>
      </c>
      <c r="S187" s="52"/>
      <c r="T187" s="44"/>
      <c r="U187" s="44"/>
    </row>
    <row r="188" spans="1:21" ht="264.75" customHeight="1" thickTop="1" thickBot="1" x14ac:dyDescent="0.35">
      <c r="A188" s="35">
        <v>185</v>
      </c>
      <c r="B188" s="43" t="s">
        <v>107</v>
      </c>
      <c r="C188" s="44" t="s">
        <v>18</v>
      </c>
      <c r="D188" s="44" t="s">
        <v>75</v>
      </c>
      <c r="E188" s="44" t="s">
        <v>134</v>
      </c>
      <c r="F188" s="45" t="s">
        <v>108</v>
      </c>
      <c r="G188" s="44"/>
      <c r="H188" s="46">
        <v>700000</v>
      </c>
      <c r="I188" s="100"/>
      <c r="J188" s="46"/>
      <c r="K188" s="46"/>
      <c r="L188" s="46"/>
      <c r="M188" s="46"/>
      <c r="N188" s="43" t="s">
        <v>109</v>
      </c>
      <c r="O188" s="45">
        <v>2023</v>
      </c>
      <c r="P188" s="45">
        <v>2025</v>
      </c>
      <c r="Q188" s="43" t="s">
        <v>35</v>
      </c>
      <c r="R188" s="43"/>
      <c r="S188" s="52" t="s">
        <v>27</v>
      </c>
      <c r="T188" s="44"/>
      <c r="U188" s="44"/>
    </row>
    <row r="189" spans="1:21" ht="51" thickTop="1" thickBot="1" x14ac:dyDescent="0.35">
      <c r="A189" s="35">
        <v>186</v>
      </c>
      <c r="B189" s="43" t="s">
        <v>60</v>
      </c>
      <c r="C189" s="44" t="s">
        <v>18</v>
      </c>
      <c r="D189" s="44" t="s">
        <v>89</v>
      </c>
      <c r="E189" s="44" t="s">
        <v>135</v>
      </c>
      <c r="F189" s="45" t="s">
        <v>61</v>
      </c>
      <c r="G189" s="44"/>
      <c r="H189" s="46">
        <v>100000</v>
      </c>
      <c r="I189" s="100"/>
      <c r="J189" s="46">
        <v>55000</v>
      </c>
      <c r="K189" s="46">
        <v>45000</v>
      </c>
      <c r="L189" s="46"/>
      <c r="M189" s="46"/>
      <c r="N189" s="43" t="s">
        <v>726</v>
      </c>
      <c r="O189" s="45">
        <v>2022</v>
      </c>
      <c r="P189" s="45">
        <v>2024</v>
      </c>
      <c r="Q189" s="43" t="s">
        <v>55</v>
      </c>
      <c r="R189" s="43" t="s">
        <v>497</v>
      </c>
      <c r="S189" s="43" t="s">
        <v>27</v>
      </c>
      <c r="T189" s="44" t="s">
        <v>139</v>
      </c>
      <c r="U189" s="44"/>
    </row>
    <row r="190" spans="1:21" s="118" customFormat="1" ht="34.5" thickTop="1" thickBot="1" x14ac:dyDescent="0.35">
      <c r="A190" s="114">
        <v>187</v>
      </c>
      <c r="B190" s="115" t="s">
        <v>30</v>
      </c>
      <c r="C190" s="106" t="s">
        <v>18</v>
      </c>
      <c r="D190" s="106" t="s">
        <v>83</v>
      </c>
      <c r="E190" s="106" t="s">
        <v>82</v>
      </c>
      <c r="F190" s="116" t="s">
        <v>97</v>
      </c>
      <c r="G190" s="106"/>
      <c r="H190" s="100">
        <v>3225370</v>
      </c>
      <c r="I190" s="100">
        <v>2097576</v>
      </c>
      <c r="J190" s="100">
        <v>374929</v>
      </c>
      <c r="K190" s="100">
        <v>2730000</v>
      </c>
      <c r="L190" s="100">
        <v>120441</v>
      </c>
      <c r="M190" s="100"/>
      <c r="N190" s="115" t="s">
        <v>740</v>
      </c>
      <c r="O190" s="117">
        <v>2022</v>
      </c>
      <c r="P190" s="117">
        <v>2023</v>
      </c>
      <c r="Q190" s="115" t="s">
        <v>55</v>
      </c>
      <c r="R190" s="115" t="s">
        <v>249</v>
      </c>
      <c r="S190" s="115" t="s">
        <v>760</v>
      </c>
      <c r="T190" s="106" t="s">
        <v>746</v>
      </c>
      <c r="U190" s="106"/>
    </row>
    <row r="191" spans="1:21" s="118" customFormat="1" ht="84" thickTop="1" thickBot="1" x14ac:dyDescent="0.35">
      <c r="A191" s="114">
        <v>188</v>
      </c>
      <c r="B191" s="115" t="s">
        <v>65</v>
      </c>
      <c r="C191" s="106" t="s">
        <v>18</v>
      </c>
      <c r="D191" s="106" t="s">
        <v>83</v>
      </c>
      <c r="E191" s="106" t="s">
        <v>82</v>
      </c>
      <c r="F191" s="116" t="s">
        <v>61</v>
      </c>
      <c r="G191" s="106"/>
      <c r="H191" s="100">
        <v>700000</v>
      </c>
      <c r="I191" s="100">
        <v>718554</v>
      </c>
      <c r="J191" s="100">
        <v>718554</v>
      </c>
      <c r="K191" s="100"/>
      <c r="L191" s="100"/>
      <c r="M191" s="100"/>
      <c r="N191" s="115" t="s">
        <v>66</v>
      </c>
      <c r="O191" s="117">
        <v>2021</v>
      </c>
      <c r="P191" s="117">
        <v>2022</v>
      </c>
      <c r="Q191" s="115" t="s">
        <v>488</v>
      </c>
      <c r="R191" s="115" t="s">
        <v>333</v>
      </c>
      <c r="S191" s="115" t="s">
        <v>760</v>
      </c>
      <c r="T191" s="119" t="s">
        <v>788</v>
      </c>
      <c r="U191" s="106"/>
    </row>
    <row r="192" spans="1:21" ht="34.5" thickTop="1" thickBot="1" x14ac:dyDescent="0.35">
      <c r="A192" s="35">
        <v>189</v>
      </c>
      <c r="B192" s="43" t="s">
        <v>67</v>
      </c>
      <c r="C192" s="44" t="s">
        <v>18</v>
      </c>
      <c r="D192" s="44" t="s">
        <v>83</v>
      </c>
      <c r="E192" s="44" t="s">
        <v>82</v>
      </c>
      <c r="F192" s="45" t="s">
        <v>98</v>
      </c>
      <c r="G192" s="44"/>
      <c r="H192" s="46">
        <v>80000</v>
      </c>
      <c r="I192" s="100"/>
      <c r="J192" s="46">
        <v>80000</v>
      </c>
      <c r="K192" s="46"/>
      <c r="L192" s="46"/>
      <c r="M192" s="46"/>
      <c r="N192" s="43" t="s">
        <v>498</v>
      </c>
      <c r="O192" s="45">
        <v>2023</v>
      </c>
      <c r="P192" s="45">
        <v>2024</v>
      </c>
      <c r="Q192" s="43" t="s">
        <v>35</v>
      </c>
      <c r="R192" s="43" t="s">
        <v>402</v>
      </c>
      <c r="S192" s="43"/>
      <c r="T192" s="44"/>
      <c r="U192" s="44"/>
    </row>
    <row r="193" spans="1:21" ht="34.5" thickTop="1" thickBot="1" x14ac:dyDescent="0.35">
      <c r="A193" s="35">
        <v>190</v>
      </c>
      <c r="B193" s="43" t="s">
        <v>28</v>
      </c>
      <c r="C193" s="44" t="s">
        <v>18</v>
      </c>
      <c r="D193" s="44" t="s">
        <v>89</v>
      </c>
      <c r="E193" s="44" t="s">
        <v>94</v>
      </c>
      <c r="F193" s="45" t="s">
        <v>97</v>
      </c>
      <c r="G193" s="44"/>
      <c r="H193" s="46">
        <v>221000</v>
      </c>
      <c r="I193" s="100">
        <v>0</v>
      </c>
      <c r="J193" s="46"/>
      <c r="K193" s="46"/>
      <c r="L193" s="46"/>
      <c r="M193" s="46"/>
      <c r="N193" s="43" t="s">
        <v>727</v>
      </c>
      <c r="O193" s="47">
        <v>2021</v>
      </c>
      <c r="P193" s="47">
        <v>2022</v>
      </c>
      <c r="Q193" s="43" t="s">
        <v>502</v>
      </c>
      <c r="R193" s="43"/>
      <c r="S193" s="43" t="s">
        <v>16</v>
      </c>
      <c r="T193" s="44" t="s">
        <v>42</v>
      </c>
      <c r="U193" s="44"/>
    </row>
    <row r="194" spans="1:21" ht="34.5" thickTop="1" thickBot="1" x14ac:dyDescent="0.35">
      <c r="A194" s="35">
        <v>191</v>
      </c>
      <c r="B194" s="43" t="s">
        <v>742</v>
      </c>
      <c r="C194" s="44" t="s">
        <v>18</v>
      </c>
      <c r="D194" s="44" t="s">
        <v>91</v>
      </c>
      <c r="E194" s="44" t="s">
        <v>522</v>
      </c>
      <c r="F194" s="45" t="s">
        <v>97</v>
      </c>
      <c r="G194" s="44" t="s">
        <v>582</v>
      </c>
      <c r="H194" s="46">
        <v>2400000</v>
      </c>
      <c r="I194" s="100"/>
      <c r="J194" s="60">
        <v>0.15</v>
      </c>
      <c r="K194" s="60">
        <v>0.85</v>
      </c>
      <c r="L194" s="46"/>
      <c r="M194" s="46"/>
      <c r="N194" s="53" t="s">
        <v>741</v>
      </c>
      <c r="O194" s="44">
        <v>2022</v>
      </c>
      <c r="P194" s="44">
        <v>2024</v>
      </c>
      <c r="Q194" s="43" t="s">
        <v>55</v>
      </c>
      <c r="R194" s="52" t="s">
        <v>250</v>
      </c>
      <c r="S194" s="52" t="s">
        <v>27</v>
      </c>
      <c r="T194" s="52" t="s">
        <v>745</v>
      </c>
      <c r="U194" s="44"/>
    </row>
    <row r="195" spans="1:21" ht="67.5" thickTop="1" thickBot="1" x14ac:dyDescent="0.35">
      <c r="A195" s="35">
        <v>192</v>
      </c>
      <c r="B195" s="43" t="s">
        <v>515</v>
      </c>
      <c r="C195" s="44" t="s">
        <v>69</v>
      </c>
      <c r="D195" s="44" t="s">
        <v>73</v>
      </c>
      <c r="E195" s="44" t="s">
        <v>86</v>
      </c>
      <c r="F195" s="45" t="s">
        <v>97</v>
      </c>
      <c r="G195" s="44" t="s">
        <v>583</v>
      </c>
      <c r="H195" s="46">
        <v>1120000</v>
      </c>
      <c r="I195" s="100"/>
      <c r="J195" s="46">
        <v>1120000</v>
      </c>
      <c r="K195" s="46"/>
      <c r="L195" s="46"/>
      <c r="M195" s="46"/>
      <c r="N195" s="43" t="s">
        <v>743</v>
      </c>
      <c r="O195" s="44">
        <v>2022</v>
      </c>
      <c r="P195" s="44">
        <v>2027</v>
      </c>
      <c r="Q195" s="52" t="s">
        <v>250</v>
      </c>
      <c r="R195" s="43"/>
      <c r="S195" s="52" t="s">
        <v>27</v>
      </c>
      <c r="T195" s="44"/>
      <c r="U195" s="44"/>
    </row>
    <row r="196" spans="1:21" s="118" customFormat="1" ht="34.5" thickTop="1" thickBot="1" x14ac:dyDescent="0.35">
      <c r="A196" s="114">
        <v>193</v>
      </c>
      <c r="B196" s="115" t="s">
        <v>516</v>
      </c>
      <c r="C196" s="106" t="s">
        <v>69</v>
      </c>
      <c r="D196" s="106" t="s">
        <v>73</v>
      </c>
      <c r="E196" s="106" t="s">
        <v>86</v>
      </c>
      <c r="F196" s="116" t="s">
        <v>97</v>
      </c>
      <c r="G196" s="106" t="s">
        <v>584</v>
      </c>
      <c r="H196" s="100">
        <v>294000</v>
      </c>
      <c r="I196" s="100">
        <v>361052</v>
      </c>
      <c r="J196" s="100"/>
      <c r="K196" s="100"/>
      <c r="L196" s="100">
        <v>294000</v>
      </c>
      <c r="M196" s="100"/>
      <c r="N196" s="115" t="s">
        <v>728</v>
      </c>
      <c r="O196" s="136">
        <v>2022</v>
      </c>
      <c r="P196" s="136">
        <v>2022</v>
      </c>
      <c r="Q196" s="115" t="s">
        <v>55</v>
      </c>
      <c r="R196" s="119" t="s">
        <v>250</v>
      </c>
      <c r="S196" s="119" t="s">
        <v>760</v>
      </c>
      <c r="T196" s="119" t="s">
        <v>517</v>
      </c>
      <c r="U196" s="106"/>
    </row>
    <row r="197" spans="1:21" ht="51" thickTop="1" thickBot="1" x14ac:dyDescent="0.35">
      <c r="A197" s="35">
        <v>194</v>
      </c>
      <c r="B197" s="43" t="s">
        <v>518</v>
      </c>
      <c r="C197" s="44" t="s">
        <v>18</v>
      </c>
      <c r="D197" s="44" t="s">
        <v>75</v>
      </c>
      <c r="E197" s="44" t="s">
        <v>539</v>
      </c>
      <c r="F197" s="45" t="s">
        <v>97</v>
      </c>
      <c r="G197" s="44" t="s">
        <v>585</v>
      </c>
      <c r="H197" s="46">
        <v>150000</v>
      </c>
      <c r="I197" s="100"/>
      <c r="J197" s="46"/>
      <c r="K197" s="46"/>
      <c r="L197" s="46"/>
      <c r="M197" s="46"/>
      <c r="N197" s="43" t="s">
        <v>729</v>
      </c>
      <c r="O197" s="44">
        <v>2023</v>
      </c>
      <c r="P197" s="44">
        <v>2025</v>
      </c>
      <c r="Q197" s="52" t="s">
        <v>502</v>
      </c>
      <c r="R197" s="52" t="s">
        <v>250</v>
      </c>
      <c r="S197" s="52" t="s">
        <v>27</v>
      </c>
      <c r="T197" s="44"/>
      <c r="U197" s="44"/>
    </row>
    <row r="198" spans="1:21" ht="34.5" thickTop="1" thickBot="1" x14ac:dyDescent="0.35">
      <c r="A198" s="35">
        <v>195</v>
      </c>
      <c r="B198" s="43" t="s">
        <v>489</v>
      </c>
      <c r="C198" s="44" t="s">
        <v>18</v>
      </c>
      <c r="D198" s="44" t="s">
        <v>89</v>
      </c>
      <c r="E198" s="44" t="s">
        <v>90</v>
      </c>
      <c r="F198" s="45" t="s">
        <v>61</v>
      </c>
      <c r="G198" s="44"/>
      <c r="H198" s="46">
        <v>20000</v>
      </c>
      <c r="I198" s="100"/>
      <c r="J198" s="46">
        <v>20000</v>
      </c>
      <c r="K198" s="46"/>
      <c r="L198" s="46"/>
      <c r="M198" s="46"/>
      <c r="N198" s="43" t="s">
        <v>490</v>
      </c>
      <c r="O198" s="45">
        <v>2023</v>
      </c>
      <c r="P198" s="45">
        <v>2024</v>
      </c>
      <c r="Q198" s="43" t="s">
        <v>35</v>
      </c>
      <c r="R198" s="43" t="s">
        <v>501</v>
      </c>
      <c r="S198" s="52" t="s">
        <v>27</v>
      </c>
      <c r="T198" s="44"/>
      <c r="U198" s="44"/>
    </row>
    <row r="199" spans="1:21" s="118" customFormat="1" ht="49.5" customHeight="1" thickTop="1" thickBot="1" x14ac:dyDescent="0.35">
      <c r="A199" s="114">
        <v>196</v>
      </c>
      <c r="B199" s="115" t="s">
        <v>50</v>
      </c>
      <c r="C199" s="106" t="s">
        <v>69</v>
      </c>
      <c r="D199" s="106" t="s">
        <v>70</v>
      </c>
      <c r="E199" s="106" t="s">
        <v>20</v>
      </c>
      <c r="F199" s="116" t="s">
        <v>34</v>
      </c>
      <c r="G199" s="106">
        <v>194</v>
      </c>
      <c r="H199" s="100">
        <v>14000</v>
      </c>
      <c r="I199" s="100">
        <v>6334</v>
      </c>
      <c r="J199" s="100">
        <v>7000</v>
      </c>
      <c r="K199" s="100">
        <v>7000</v>
      </c>
      <c r="L199" s="100"/>
      <c r="M199" s="100"/>
      <c r="N199" s="115" t="s">
        <v>730</v>
      </c>
      <c r="O199" s="117">
        <v>2021</v>
      </c>
      <c r="P199" s="117">
        <v>2022</v>
      </c>
      <c r="Q199" s="115" t="s">
        <v>51</v>
      </c>
      <c r="R199" s="115"/>
      <c r="S199" s="115" t="s">
        <v>760</v>
      </c>
      <c r="T199" s="106"/>
      <c r="U199" s="119"/>
    </row>
    <row r="200" spans="1:21" s="118" customFormat="1" ht="60.75" customHeight="1" thickTop="1" thickBot="1" x14ac:dyDescent="0.35">
      <c r="A200" s="114">
        <v>197</v>
      </c>
      <c r="B200" s="115" t="s">
        <v>260</v>
      </c>
      <c r="C200" s="106" t="s">
        <v>17</v>
      </c>
      <c r="D200" s="106" t="s">
        <v>263</v>
      </c>
      <c r="E200" s="106" t="s">
        <v>262</v>
      </c>
      <c r="F200" s="116" t="s">
        <v>34</v>
      </c>
      <c r="G200" s="106">
        <v>193</v>
      </c>
      <c r="H200" s="100">
        <v>60000</v>
      </c>
      <c r="I200" s="100">
        <v>50705</v>
      </c>
      <c r="J200" s="100">
        <v>60000</v>
      </c>
      <c r="K200" s="100"/>
      <c r="L200" s="100"/>
      <c r="M200" s="100"/>
      <c r="N200" s="120" t="s">
        <v>261</v>
      </c>
      <c r="O200" s="117">
        <v>2021</v>
      </c>
      <c r="P200" s="117">
        <v>2022</v>
      </c>
      <c r="Q200" s="137" t="s">
        <v>51</v>
      </c>
      <c r="R200" s="115"/>
      <c r="S200" s="115" t="s">
        <v>760</v>
      </c>
      <c r="T200" s="106"/>
      <c r="U200" s="106"/>
    </row>
    <row r="201" spans="1:21" ht="34.5" thickTop="1" thickBot="1" x14ac:dyDescent="0.35">
      <c r="A201" s="35">
        <v>198</v>
      </c>
      <c r="B201" s="63" t="s">
        <v>264</v>
      </c>
      <c r="C201" s="44" t="s">
        <v>18</v>
      </c>
      <c r="D201" s="44" t="s">
        <v>83</v>
      </c>
      <c r="E201" s="44" t="s">
        <v>82</v>
      </c>
      <c r="F201" s="45" t="s">
        <v>34</v>
      </c>
      <c r="G201" s="44"/>
      <c r="H201" s="46">
        <v>700000</v>
      </c>
      <c r="I201" s="100"/>
      <c r="J201" s="60">
        <v>0.15</v>
      </c>
      <c r="K201" s="60">
        <v>0.85</v>
      </c>
      <c r="L201" s="46"/>
      <c r="M201" s="46"/>
      <c r="N201" s="51" t="s">
        <v>731</v>
      </c>
      <c r="O201" s="45">
        <v>2022</v>
      </c>
      <c r="P201" s="45">
        <v>2024</v>
      </c>
      <c r="Q201" s="43" t="s">
        <v>55</v>
      </c>
      <c r="R201" s="43" t="s">
        <v>499</v>
      </c>
      <c r="S201" s="43" t="s">
        <v>27</v>
      </c>
      <c r="T201" s="44"/>
      <c r="U201" s="44"/>
    </row>
    <row r="202" spans="1:21" ht="83.25" customHeight="1" thickTop="1" thickBot="1" x14ac:dyDescent="0.35">
      <c r="A202" s="35">
        <v>199</v>
      </c>
      <c r="B202" s="43" t="s">
        <v>547</v>
      </c>
      <c r="C202" s="44" t="s">
        <v>18</v>
      </c>
      <c r="D202" s="44" t="s">
        <v>91</v>
      </c>
      <c r="E202" s="44" t="s">
        <v>93</v>
      </c>
      <c r="F202" s="43" t="s">
        <v>549</v>
      </c>
      <c r="G202" s="44"/>
      <c r="H202" s="46">
        <v>400000</v>
      </c>
      <c r="I202" s="100"/>
      <c r="J202" s="46">
        <v>60000</v>
      </c>
      <c r="K202" s="46">
        <v>340000</v>
      </c>
      <c r="L202" s="46"/>
      <c r="M202" s="46"/>
      <c r="N202" s="43" t="s">
        <v>732</v>
      </c>
      <c r="O202" s="45">
        <v>2023</v>
      </c>
      <c r="P202" s="45">
        <v>2025</v>
      </c>
      <c r="Q202" s="54" t="s">
        <v>55</v>
      </c>
      <c r="R202" s="54" t="s">
        <v>500</v>
      </c>
      <c r="S202" s="52" t="s">
        <v>27</v>
      </c>
      <c r="T202" s="52" t="s">
        <v>542</v>
      </c>
      <c r="U202" s="44"/>
    </row>
    <row r="203" spans="1:21" ht="217.5" customHeight="1" thickTop="1" thickBot="1" x14ac:dyDescent="0.35">
      <c r="A203" s="35">
        <v>200</v>
      </c>
      <c r="B203" s="43" t="s">
        <v>558</v>
      </c>
      <c r="C203" s="44" t="s">
        <v>18</v>
      </c>
      <c r="D203" s="44" t="s">
        <v>91</v>
      </c>
      <c r="E203" s="44" t="s">
        <v>244</v>
      </c>
      <c r="F203" s="43" t="s">
        <v>34</v>
      </c>
      <c r="G203" s="44"/>
      <c r="H203" s="46">
        <v>100000</v>
      </c>
      <c r="I203" s="100"/>
      <c r="J203" s="46"/>
      <c r="K203" s="46"/>
      <c r="L203" s="46"/>
      <c r="M203" s="46"/>
      <c r="N203" s="43" t="s">
        <v>562</v>
      </c>
      <c r="O203" s="45">
        <v>2023</v>
      </c>
      <c r="P203" s="45">
        <v>2024</v>
      </c>
      <c r="Q203" s="54" t="s">
        <v>55</v>
      </c>
      <c r="R203" s="54" t="s">
        <v>560</v>
      </c>
      <c r="S203" s="144" t="s">
        <v>789</v>
      </c>
      <c r="T203" s="79" t="s">
        <v>559</v>
      </c>
      <c r="U203" s="52" t="s">
        <v>561</v>
      </c>
    </row>
    <row r="204" spans="1:21" ht="120.75" customHeight="1" thickTop="1" thickBot="1" x14ac:dyDescent="0.35">
      <c r="A204" s="35">
        <v>201</v>
      </c>
      <c r="B204" s="43" t="s">
        <v>553</v>
      </c>
      <c r="C204" s="44" t="s">
        <v>69</v>
      </c>
      <c r="D204" s="44" t="s">
        <v>74</v>
      </c>
      <c r="E204" s="44" t="s">
        <v>84</v>
      </c>
      <c r="F204" s="43" t="s">
        <v>29</v>
      </c>
      <c r="G204" s="44"/>
      <c r="H204" s="58">
        <v>300000</v>
      </c>
      <c r="I204" s="100"/>
      <c r="J204" s="80">
        <v>0.15</v>
      </c>
      <c r="K204" s="80">
        <v>0.85</v>
      </c>
      <c r="L204" s="46"/>
      <c r="M204" s="46"/>
      <c r="N204" s="43" t="s">
        <v>554</v>
      </c>
      <c r="O204" s="45">
        <v>2022</v>
      </c>
      <c r="P204" s="45">
        <v>2027</v>
      </c>
      <c r="Q204" s="54" t="s">
        <v>55</v>
      </c>
      <c r="R204" s="54" t="s">
        <v>116</v>
      </c>
      <c r="S204" s="52" t="s">
        <v>27</v>
      </c>
      <c r="T204" s="52" t="s">
        <v>542</v>
      </c>
      <c r="U204" s="44"/>
    </row>
    <row r="205" spans="1:21" ht="99" customHeight="1" thickTop="1" thickBot="1" x14ac:dyDescent="0.35">
      <c r="A205" s="35">
        <v>202</v>
      </c>
      <c r="B205" s="43" t="s">
        <v>540</v>
      </c>
      <c r="C205" s="44" t="s">
        <v>18</v>
      </c>
      <c r="D205" s="44" t="s">
        <v>83</v>
      </c>
      <c r="E205" s="44" t="s">
        <v>92</v>
      </c>
      <c r="F205" s="43" t="s">
        <v>29</v>
      </c>
      <c r="G205" s="44"/>
      <c r="H205" s="58">
        <v>120000</v>
      </c>
      <c r="I205" s="100"/>
      <c r="J205" s="80">
        <v>0.15</v>
      </c>
      <c r="K205" s="80">
        <v>0.85</v>
      </c>
      <c r="L205" s="46"/>
      <c r="M205" s="46"/>
      <c r="N205" s="43" t="s">
        <v>733</v>
      </c>
      <c r="O205" s="45">
        <v>2022</v>
      </c>
      <c r="P205" s="45">
        <v>2025</v>
      </c>
      <c r="Q205" s="54" t="s">
        <v>55</v>
      </c>
      <c r="R205" s="54" t="s">
        <v>541</v>
      </c>
      <c r="S205" s="52" t="s">
        <v>27</v>
      </c>
      <c r="T205" s="52" t="s">
        <v>542</v>
      </c>
      <c r="U205" s="44"/>
    </row>
    <row r="206" spans="1:21" ht="87" customHeight="1" thickTop="1" thickBot="1" x14ac:dyDescent="0.35">
      <c r="A206" s="35">
        <v>203</v>
      </c>
      <c r="B206" s="43" t="s">
        <v>543</v>
      </c>
      <c r="C206" s="44" t="s">
        <v>69</v>
      </c>
      <c r="D206" s="44" t="s">
        <v>72</v>
      </c>
      <c r="E206" s="44" t="s">
        <v>80</v>
      </c>
      <c r="F206" s="43" t="s">
        <v>29</v>
      </c>
      <c r="G206" s="44"/>
      <c r="H206" s="58">
        <v>100000</v>
      </c>
      <c r="I206" s="100"/>
      <c r="J206" s="80">
        <v>0.15</v>
      </c>
      <c r="K206" s="80">
        <v>0.85</v>
      </c>
      <c r="L206" s="46"/>
      <c r="M206" s="46"/>
      <c r="N206" s="43" t="s">
        <v>734</v>
      </c>
      <c r="O206" s="45">
        <v>2022</v>
      </c>
      <c r="P206" s="45">
        <v>2025</v>
      </c>
      <c r="Q206" s="54" t="s">
        <v>55</v>
      </c>
      <c r="R206" s="54" t="s">
        <v>492</v>
      </c>
      <c r="S206" s="52" t="s">
        <v>27</v>
      </c>
      <c r="T206" s="52" t="s">
        <v>542</v>
      </c>
      <c r="U206" s="44"/>
    </row>
    <row r="207" spans="1:21" ht="87" customHeight="1" thickTop="1" thickBot="1" x14ac:dyDescent="0.35">
      <c r="A207" s="35">
        <v>204</v>
      </c>
      <c r="B207" s="43" t="s">
        <v>544</v>
      </c>
      <c r="C207" s="44" t="s">
        <v>69</v>
      </c>
      <c r="D207" s="44" t="s">
        <v>526</v>
      </c>
      <c r="E207" s="44" t="s">
        <v>545</v>
      </c>
      <c r="F207" s="43" t="s">
        <v>29</v>
      </c>
      <c r="G207" s="44"/>
      <c r="H207" s="58">
        <v>50000</v>
      </c>
      <c r="I207" s="100"/>
      <c r="J207" s="80">
        <v>0.15</v>
      </c>
      <c r="K207" s="80">
        <v>0.85</v>
      </c>
      <c r="L207" s="46"/>
      <c r="M207" s="46"/>
      <c r="N207" s="43" t="s">
        <v>735</v>
      </c>
      <c r="O207" s="45">
        <v>2022</v>
      </c>
      <c r="P207" s="45">
        <v>2027</v>
      </c>
      <c r="Q207" s="54" t="s">
        <v>55</v>
      </c>
      <c r="R207" s="54" t="s">
        <v>546</v>
      </c>
      <c r="S207" s="52" t="s">
        <v>27</v>
      </c>
      <c r="T207" s="52" t="s">
        <v>542</v>
      </c>
      <c r="U207" s="44"/>
    </row>
    <row r="208" spans="1:21" ht="80.25" customHeight="1" thickTop="1" thickBot="1" x14ac:dyDescent="0.35">
      <c r="A208" s="35">
        <v>205</v>
      </c>
      <c r="B208" s="43" t="s">
        <v>548</v>
      </c>
      <c r="C208" s="44" t="s">
        <v>18</v>
      </c>
      <c r="D208" s="44" t="s">
        <v>89</v>
      </c>
      <c r="E208" s="44" t="s">
        <v>135</v>
      </c>
      <c r="F208" s="43" t="s">
        <v>550</v>
      </c>
      <c r="G208" s="44"/>
      <c r="H208" s="58">
        <v>200000</v>
      </c>
      <c r="I208" s="100"/>
      <c r="J208" s="80">
        <v>0.15</v>
      </c>
      <c r="K208" s="80">
        <v>0.85</v>
      </c>
      <c r="L208" s="46"/>
      <c r="M208" s="46"/>
      <c r="N208" s="43" t="s">
        <v>552</v>
      </c>
      <c r="O208" s="45">
        <v>2022</v>
      </c>
      <c r="P208" s="45">
        <v>2027</v>
      </c>
      <c r="Q208" s="54" t="s">
        <v>55</v>
      </c>
      <c r="R208" s="54" t="s">
        <v>402</v>
      </c>
      <c r="S208" s="52" t="s">
        <v>27</v>
      </c>
      <c r="T208" s="52" t="s">
        <v>542</v>
      </c>
      <c r="U208" s="44"/>
    </row>
    <row r="209" spans="1:21" ht="147" customHeight="1" thickTop="1" thickBot="1" x14ac:dyDescent="0.35">
      <c r="A209" s="35">
        <v>206</v>
      </c>
      <c r="B209" s="43" t="s">
        <v>555</v>
      </c>
      <c r="C209" s="44" t="s">
        <v>17</v>
      </c>
      <c r="D209" s="44" t="s">
        <v>87</v>
      </c>
      <c r="E209" s="44" t="s">
        <v>133</v>
      </c>
      <c r="F209" s="43" t="s">
        <v>556</v>
      </c>
      <c r="G209" s="44"/>
      <c r="H209" s="58">
        <v>400000</v>
      </c>
      <c r="I209" s="100"/>
      <c r="J209" s="80">
        <v>0.15</v>
      </c>
      <c r="K209" s="80">
        <v>0.85</v>
      </c>
      <c r="L209" s="46"/>
      <c r="M209" s="46"/>
      <c r="N209" s="43" t="s">
        <v>744</v>
      </c>
      <c r="O209" s="45">
        <v>2022</v>
      </c>
      <c r="P209" s="45">
        <v>2027</v>
      </c>
      <c r="Q209" s="54" t="s">
        <v>55</v>
      </c>
      <c r="R209" s="54" t="s">
        <v>557</v>
      </c>
      <c r="S209" s="52" t="s">
        <v>27</v>
      </c>
      <c r="T209" s="52" t="s">
        <v>542</v>
      </c>
      <c r="U209" s="44"/>
    </row>
    <row r="210" spans="1:21" ht="51" thickTop="1" thickBot="1" x14ac:dyDescent="0.35">
      <c r="A210" s="35">
        <v>207</v>
      </c>
      <c r="B210" s="43" t="s">
        <v>229</v>
      </c>
      <c r="C210" s="44" t="s">
        <v>18</v>
      </c>
      <c r="D210" s="44" t="s">
        <v>91</v>
      </c>
      <c r="E210" s="44" t="s">
        <v>93</v>
      </c>
      <c r="F210" s="45" t="s">
        <v>29</v>
      </c>
      <c r="G210" s="44"/>
      <c r="H210" s="46">
        <v>60000</v>
      </c>
      <c r="I210" s="100"/>
      <c r="J210" s="46">
        <v>60000</v>
      </c>
      <c r="K210" s="46"/>
      <c r="L210" s="46"/>
      <c r="M210" s="46"/>
      <c r="N210" s="43" t="s">
        <v>230</v>
      </c>
      <c r="O210" s="45">
        <v>2022</v>
      </c>
      <c r="P210" s="45">
        <v>2027</v>
      </c>
      <c r="Q210" s="54" t="s">
        <v>224</v>
      </c>
      <c r="R210" s="54" t="s">
        <v>120</v>
      </c>
      <c r="S210" s="52"/>
      <c r="T210" s="44"/>
      <c r="U210" s="44"/>
    </row>
    <row r="211" spans="1:21" ht="51" thickTop="1" thickBot="1" x14ac:dyDescent="0.35">
      <c r="A211" s="35">
        <v>208</v>
      </c>
      <c r="B211" s="43" t="s">
        <v>231</v>
      </c>
      <c r="C211" s="44" t="s">
        <v>18</v>
      </c>
      <c r="D211" s="44" t="s">
        <v>91</v>
      </c>
      <c r="E211" s="44" t="s">
        <v>93</v>
      </c>
      <c r="F211" s="45" t="s">
        <v>29</v>
      </c>
      <c r="G211" s="44"/>
      <c r="H211" s="46">
        <v>150000</v>
      </c>
      <c r="I211" s="100"/>
      <c r="J211" s="46">
        <v>120000</v>
      </c>
      <c r="K211" s="46">
        <v>30000</v>
      </c>
      <c r="L211" s="46"/>
      <c r="M211" s="46"/>
      <c r="N211" s="43" t="s">
        <v>232</v>
      </c>
      <c r="O211" s="45">
        <v>2024</v>
      </c>
      <c r="P211" s="45">
        <v>2024</v>
      </c>
      <c r="Q211" s="54" t="s">
        <v>224</v>
      </c>
      <c r="R211" s="54" t="s">
        <v>120</v>
      </c>
      <c r="S211" s="52"/>
      <c r="T211" s="44"/>
      <c r="U211" s="44"/>
    </row>
    <row r="212" spans="1:21" ht="34.5" thickTop="1" thickBot="1" x14ac:dyDescent="0.35">
      <c r="A212" s="35">
        <v>209</v>
      </c>
      <c r="B212" s="43" t="s">
        <v>233</v>
      </c>
      <c r="C212" s="44" t="s">
        <v>18</v>
      </c>
      <c r="D212" s="44" t="s">
        <v>91</v>
      </c>
      <c r="E212" s="44" t="s">
        <v>93</v>
      </c>
      <c r="F212" s="45" t="s">
        <v>34</v>
      </c>
      <c r="G212" s="44"/>
      <c r="H212" s="46">
        <v>30000</v>
      </c>
      <c r="I212" s="100"/>
      <c r="J212" s="46">
        <v>30000</v>
      </c>
      <c r="K212" s="46"/>
      <c r="L212" s="46"/>
      <c r="M212" s="46"/>
      <c r="N212" s="43" t="s">
        <v>234</v>
      </c>
      <c r="O212" s="45">
        <v>2023</v>
      </c>
      <c r="P212" s="45">
        <v>2024</v>
      </c>
      <c r="Q212" s="54" t="s">
        <v>224</v>
      </c>
      <c r="R212" s="54" t="s">
        <v>120</v>
      </c>
      <c r="S212" s="52"/>
      <c r="T212" s="44"/>
      <c r="U212" s="44"/>
    </row>
    <row r="213" spans="1:21" ht="41.25" customHeight="1" thickTop="1" thickBot="1" x14ac:dyDescent="0.35">
      <c r="A213" s="35">
        <v>210</v>
      </c>
      <c r="B213" s="43" t="s">
        <v>235</v>
      </c>
      <c r="C213" s="44" t="s">
        <v>18</v>
      </c>
      <c r="D213" s="44" t="s">
        <v>91</v>
      </c>
      <c r="E213" s="44" t="s">
        <v>93</v>
      </c>
      <c r="F213" s="45" t="s">
        <v>34</v>
      </c>
      <c r="G213" s="44"/>
      <c r="H213" s="46">
        <v>250000</v>
      </c>
      <c r="I213" s="100"/>
      <c r="J213" s="46">
        <v>200000</v>
      </c>
      <c r="K213" s="46">
        <v>50000</v>
      </c>
      <c r="L213" s="46"/>
      <c r="M213" s="46"/>
      <c r="N213" s="43" t="s">
        <v>236</v>
      </c>
      <c r="O213" s="45">
        <v>2023</v>
      </c>
      <c r="P213" s="45">
        <v>2025</v>
      </c>
      <c r="Q213" s="54" t="s">
        <v>224</v>
      </c>
      <c r="R213" s="54" t="s">
        <v>120</v>
      </c>
      <c r="S213" s="52"/>
      <c r="T213" s="44"/>
      <c r="U213" s="44"/>
    </row>
    <row r="214" spans="1:21" ht="225" customHeight="1" thickTop="1" thickBot="1" x14ac:dyDescent="0.35">
      <c r="A214" s="35">
        <v>211</v>
      </c>
      <c r="B214" s="53" t="s">
        <v>145</v>
      </c>
      <c r="C214" s="44" t="s">
        <v>18</v>
      </c>
      <c r="D214" s="77" t="s">
        <v>83</v>
      </c>
      <c r="E214" s="77" t="s">
        <v>136</v>
      </c>
      <c r="F214" s="45" t="s">
        <v>34</v>
      </c>
      <c r="G214" s="77"/>
      <c r="H214" s="61">
        <v>120000</v>
      </c>
      <c r="I214" s="102"/>
      <c r="J214" s="61">
        <v>36000</v>
      </c>
      <c r="K214" s="61">
        <v>84000</v>
      </c>
      <c r="L214" s="61"/>
      <c r="M214" s="61"/>
      <c r="N214" s="59" t="s">
        <v>256</v>
      </c>
      <c r="O214" s="45">
        <v>2021</v>
      </c>
      <c r="P214" s="45">
        <v>2024</v>
      </c>
      <c r="Q214" s="54" t="s">
        <v>119</v>
      </c>
      <c r="R214" s="54" t="s">
        <v>120</v>
      </c>
      <c r="S214" s="54" t="s">
        <v>27</v>
      </c>
      <c r="T214" s="54" t="s">
        <v>254</v>
      </c>
      <c r="U214" s="77"/>
    </row>
    <row r="215" spans="1:21" ht="78.75" customHeight="1" thickTop="1" thickBot="1" x14ac:dyDescent="0.35">
      <c r="A215" s="35">
        <v>212</v>
      </c>
      <c r="B215" s="43" t="s">
        <v>146</v>
      </c>
      <c r="C215" s="44" t="s">
        <v>18</v>
      </c>
      <c r="D215" s="77" t="s">
        <v>83</v>
      </c>
      <c r="E215" s="77" t="s">
        <v>136</v>
      </c>
      <c r="F215" s="45" t="s">
        <v>61</v>
      </c>
      <c r="G215" s="77"/>
      <c r="H215" s="61">
        <v>40000</v>
      </c>
      <c r="I215" s="102"/>
      <c r="J215" s="61">
        <v>12000</v>
      </c>
      <c r="K215" s="61">
        <v>28000</v>
      </c>
      <c r="L215" s="61"/>
      <c r="M215" s="61"/>
      <c r="N215" s="59" t="s">
        <v>220</v>
      </c>
      <c r="O215" s="45">
        <v>2022</v>
      </c>
      <c r="P215" s="45">
        <v>2024</v>
      </c>
      <c r="Q215" s="54" t="s">
        <v>141</v>
      </c>
      <c r="R215" s="54" t="s">
        <v>120</v>
      </c>
      <c r="S215" s="54" t="s">
        <v>27</v>
      </c>
      <c r="T215" s="54" t="s">
        <v>254</v>
      </c>
      <c r="U215" s="77"/>
    </row>
    <row r="216" spans="1:21" ht="82.5" customHeight="1" thickTop="1" thickBot="1" x14ac:dyDescent="0.35">
      <c r="A216" s="35">
        <v>213</v>
      </c>
      <c r="B216" s="81" t="s">
        <v>147</v>
      </c>
      <c r="C216" s="44" t="s">
        <v>18</v>
      </c>
      <c r="D216" s="77" t="s">
        <v>83</v>
      </c>
      <c r="E216" s="82" t="s">
        <v>136</v>
      </c>
      <c r="F216" s="83" t="s">
        <v>97</v>
      </c>
      <c r="G216" s="82"/>
      <c r="H216" s="84">
        <v>30000</v>
      </c>
      <c r="I216" s="107"/>
      <c r="J216" s="84">
        <v>9000</v>
      </c>
      <c r="K216" s="84">
        <v>21000</v>
      </c>
      <c r="L216" s="84"/>
      <c r="M216" s="84"/>
      <c r="N216" s="62" t="s">
        <v>221</v>
      </c>
      <c r="O216" s="83">
        <v>2021</v>
      </c>
      <c r="P216" s="83">
        <v>2024</v>
      </c>
      <c r="Q216" s="72" t="s">
        <v>119</v>
      </c>
      <c r="R216" s="72" t="s">
        <v>120</v>
      </c>
      <c r="S216" s="72" t="s">
        <v>27</v>
      </c>
      <c r="T216" s="54" t="s">
        <v>254</v>
      </c>
      <c r="U216" s="77"/>
    </row>
    <row r="217" spans="1:21" ht="210" customHeight="1" thickTop="1" thickBot="1" x14ac:dyDescent="0.35">
      <c r="A217" s="35">
        <v>214</v>
      </c>
      <c r="B217" s="81" t="s">
        <v>148</v>
      </c>
      <c r="C217" s="44" t="s">
        <v>18</v>
      </c>
      <c r="D217" s="77" t="s">
        <v>83</v>
      </c>
      <c r="E217" s="82" t="s">
        <v>136</v>
      </c>
      <c r="F217" s="83" t="s">
        <v>34</v>
      </c>
      <c r="G217" s="82"/>
      <c r="H217" s="84">
        <v>30000</v>
      </c>
      <c r="I217" s="107"/>
      <c r="J217" s="84">
        <v>9000</v>
      </c>
      <c r="K217" s="84">
        <v>21000</v>
      </c>
      <c r="L217" s="84"/>
      <c r="M217" s="84"/>
      <c r="N217" s="62" t="s">
        <v>255</v>
      </c>
      <c r="O217" s="83">
        <v>2021</v>
      </c>
      <c r="P217" s="83">
        <v>2024</v>
      </c>
      <c r="Q217" s="72" t="s">
        <v>119</v>
      </c>
      <c r="R217" s="72" t="s">
        <v>120</v>
      </c>
      <c r="S217" s="72" t="s">
        <v>27</v>
      </c>
      <c r="T217" s="54" t="s">
        <v>254</v>
      </c>
      <c r="U217" s="77"/>
    </row>
    <row r="218" spans="1:21" ht="87" customHeight="1" thickTop="1" thickBot="1" x14ac:dyDescent="0.35">
      <c r="A218" s="35">
        <v>215</v>
      </c>
      <c r="B218" s="38" t="s">
        <v>149</v>
      </c>
      <c r="C218" s="13" t="s">
        <v>18</v>
      </c>
      <c r="D218" s="21" t="s">
        <v>83</v>
      </c>
      <c r="E218" s="22" t="s">
        <v>136</v>
      </c>
      <c r="F218" s="18" t="s">
        <v>61</v>
      </c>
      <c r="G218" s="22"/>
      <c r="H218" s="23">
        <v>20000</v>
      </c>
      <c r="I218" s="108"/>
      <c r="J218" s="23">
        <v>6000</v>
      </c>
      <c r="K218" s="23">
        <v>14000</v>
      </c>
      <c r="L218" s="23"/>
      <c r="M218" s="23"/>
      <c r="N218" s="15" t="s">
        <v>219</v>
      </c>
      <c r="O218" s="18">
        <v>2021</v>
      </c>
      <c r="P218" s="18">
        <v>2024</v>
      </c>
      <c r="Q218" s="19" t="s">
        <v>218</v>
      </c>
      <c r="R218" s="19" t="s">
        <v>120</v>
      </c>
      <c r="S218" s="19" t="s">
        <v>27</v>
      </c>
      <c r="T218" s="20" t="s">
        <v>254</v>
      </c>
      <c r="U218" s="21"/>
    </row>
    <row r="219" spans="1:21" ht="81.75" customHeight="1" thickTop="1" thickBot="1" x14ac:dyDescent="0.35">
      <c r="A219" s="35">
        <v>216</v>
      </c>
      <c r="B219" s="38" t="s">
        <v>150</v>
      </c>
      <c r="C219" s="13" t="s">
        <v>18</v>
      </c>
      <c r="D219" s="21" t="s">
        <v>83</v>
      </c>
      <c r="E219" s="22" t="s">
        <v>136</v>
      </c>
      <c r="F219" s="18" t="s">
        <v>97</v>
      </c>
      <c r="G219" s="22"/>
      <c r="H219" s="23">
        <v>20000</v>
      </c>
      <c r="I219" s="108"/>
      <c r="J219" s="23">
        <v>6000</v>
      </c>
      <c r="K219" s="23">
        <v>14000</v>
      </c>
      <c r="L219" s="23"/>
      <c r="M219" s="23"/>
      <c r="N219" s="24" t="s">
        <v>151</v>
      </c>
      <c r="O219" s="18">
        <v>2021</v>
      </c>
      <c r="P219" s="18">
        <v>2024</v>
      </c>
      <c r="Q219" s="19" t="s">
        <v>119</v>
      </c>
      <c r="R219" s="19" t="s">
        <v>120</v>
      </c>
      <c r="S219" s="19" t="s">
        <v>27</v>
      </c>
      <c r="T219" s="20" t="s">
        <v>254</v>
      </c>
      <c r="U219" s="21"/>
    </row>
    <row r="220" spans="1:21" ht="64.5" customHeight="1" thickTop="1" thickBot="1" x14ac:dyDescent="0.35">
      <c r="A220" s="35">
        <v>217</v>
      </c>
      <c r="B220" s="38" t="s">
        <v>152</v>
      </c>
      <c r="C220" s="13" t="s">
        <v>18</v>
      </c>
      <c r="D220" s="21" t="s">
        <v>83</v>
      </c>
      <c r="E220" s="22" t="s">
        <v>136</v>
      </c>
      <c r="F220" s="18" t="s">
        <v>29</v>
      </c>
      <c r="G220" s="22"/>
      <c r="H220" s="23">
        <v>20000</v>
      </c>
      <c r="I220" s="108"/>
      <c r="J220" s="23"/>
      <c r="K220" s="23"/>
      <c r="L220" s="23"/>
      <c r="M220" s="23"/>
      <c r="N220" s="24" t="s">
        <v>153</v>
      </c>
      <c r="O220" s="18">
        <v>2022</v>
      </c>
      <c r="P220" s="18">
        <v>2024</v>
      </c>
      <c r="Q220" s="19" t="s">
        <v>119</v>
      </c>
      <c r="R220" s="19" t="s">
        <v>120</v>
      </c>
      <c r="S220" s="19" t="s">
        <v>27</v>
      </c>
      <c r="T220" s="25"/>
      <c r="U220" s="21"/>
    </row>
    <row r="221" spans="1:21" ht="129" customHeight="1" thickTop="1" thickBot="1" x14ac:dyDescent="0.35">
      <c r="A221" s="35">
        <v>218</v>
      </c>
      <c r="B221" s="38" t="s">
        <v>154</v>
      </c>
      <c r="C221" s="13" t="s">
        <v>18</v>
      </c>
      <c r="D221" s="21" t="s">
        <v>83</v>
      </c>
      <c r="E221" s="22" t="s">
        <v>136</v>
      </c>
      <c r="F221" s="34" t="s">
        <v>29</v>
      </c>
      <c r="G221" s="22"/>
      <c r="H221" s="23">
        <v>10000</v>
      </c>
      <c r="I221" s="108"/>
      <c r="J221" s="23"/>
      <c r="K221" s="23"/>
      <c r="L221" s="23"/>
      <c r="M221" s="23"/>
      <c r="N221" s="24" t="s">
        <v>155</v>
      </c>
      <c r="O221" s="18">
        <v>2022</v>
      </c>
      <c r="P221" s="18">
        <v>2023</v>
      </c>
      <c r="Q221" s="19" t="s">
        <v>119</v>
      </c>
      <c r="R221" s="19" t="s">
        <v>120</v>
      </c>
      <c r="S221" s="19" t="s">
        <v>27</v>
      </c>
      <c r="T221" s="25"/>
      <c r="U221" s="21"/>
    </row>
    <row r="222" spans="1:21" ht="110.25" customHeight="1" thickTop="1" thickBot="1" x14ac:dyDescent="0.35">
      <c r="A222" s="35">
        <v>219</v>
      </c>
      <c r="B222" s="38" t="s">
        <v>239</v>
      </c>
      <c r="C222" s="13" t="s">
        <v>18</v>
      </c>
      <c r="D222" s="21" t="s">
        <v>83</v>
      </c>
      <c r="E222" s="22" t="s">
        <v>240</v>
      </c>
      <c r="F222" s="18" t="s">
        <v>29</v>
      </c>
      <c r="G222" s="22"/>
      <c r="H222" s="23">
        <v>300000</v>
      </c>
      <c r="I222" s="108"/>
      <c r="J222" s="23"/>
      <c r="K222" s="23"/>
      <c r="L222" s="23"/>
      <c r="M222" s="23"/>
      <c r="N222" s="19" t="s">
        <v>156</v>
      </c>
      <c r="O222" s="18">
        <v>2022</v>
      </c>
      <c r="P222" s="18">
        <v>2025</v>
      </c>
      <c r="Q222" s="19" t="s">
        <v>119</v>
      </c>
      <c r="R222" s="19" t="s">
        <v>120</v>
      </c>
      <c r="S222" s="19" t="s">
        <v>27</v>
      </c>
      <c r="T222" s="25"/>
      <c r="U222" s="21"/>
    </row>
    <row r="223" spans="1:21" ht="62.25" customHeight="1" thickTop="1" thickBot="1" x14ac:dyDescent="0.35">
      <c r="A223" s="35">
        <v>220</v>
      </c>
      <c r="B223" s="38" t="s">
        <v>157</v>
      </c>
      <c r="C223" s="13" t="s">
        <v>18</v>
      </c>
      <c r="D223" s="21" t="s">
        <v>83</v>
      </c>
      <c r="E223" s="22" t="s">
        <v>92</v>
      </c>
      <c r="F223" s="18" t="s">
        <v>29</v>
      </c>
      <c r="G223" s="22"/>
      <c r="H223" s="23">
        <v>20000</v>
      </c>
      <c r="I223" s="108"/>
      <c r="J223" s="23"/>
      <c r="K223" s="23"/>
      <c r="L223" s="23"/>
      <c r="M223" s="23"/>
      <c r="N223" s="19" t="s">
        <v>158</v>
      </c>
      <c r="O223" s="18"/>
      <c r="P223" s="18"/>
      <c r="Q223" s="19" t="s">
        <v>119</v>
      </c>
      <c r="R223" s="19" t="s">
        <v>120</v>
      </c>
      <c r="S223" s="19" t="s">
        <v>27</v>
      </c>
      <c r="T223" s="25"/>
      <c r="U223" s="21"/>
    </row>
    <row r="224" spans="1:21" ht="59.25" customHeight="1" thickTop="1" thickBot="1" x14ac:dyDescent="0.35">
      <c r="A224" s="35">
        <v>221</v>
      </c>
      <c r="B224" s="38" t="s">
        <v>159</v>
      </c>
      <c r="C224" s="13" t="s">
        <v>18</v>
      </c>
      <c r="D224" s="21" t="s">
        <v>83</v>
      </c>
      <c r="E224" s="22" t="s">
        <v>92</v>
      </c>
      <c r="F224" s="18" t="s">
        <v>29</v>
      </c>
      <c r="G224" s="22"/>
      <c r="H224" s="23">
        <v>150000</v>
      </c>
      <c r="I224" s="108"/>
      <c r="J224" s="23"/>
      <c r="K224" s="23"/>
      <c r="L224" s="23"/>
      <c r="M224" s="23"/>
      <c r="N224" s="19" t="s">
        <v>160</v>
      </c>
      <c r="O224" s="18">
        <v>2022</v>
      </c>
      <c r="P224" s="18">
        <v>2025</v>
      </c>
      <c r="Q224" s="19" t="s">
        <v>119</v>
      </c>
      <c r="R224" s="19" t="s">
        <v>120</v>
      </c>
      <c r="S224" s="19" t="s">
        <v>27</v>
      </c>
      <c r="T224" s="25"/>
      <c r="U224" s="21"/>
    </row>
    <row r="225" spans="1:21" ht="91.5" customHeight="1" thickTop="1" thickBot="1" x14ac:dyDescent="0.35">
      <c r="A225" s="35">
        <v>222</v>
      </c>
      <c r="B225" s="38" t="s">
        <v>161</v>
      </c>
      <c r="C225" s="13" t="s">
        <v>18</v>
      </c>
      <c r="D225" s="21" t="s">
        <v>83</v>
      </c>
      <c r="E225" s="22" t="s">
        <v>92</v>
      </c>
      <c r="F225" s="18" t="s">
        <v>29</v>
      </c>
      <c r="G225" s="22"/>
      <c r="H225" s="23">
        <v>50000</v>
      </c>
      <c r="I225" s="108"/>
      <c r="J225" s="23"/>
      <c r="K225" s="23"/>
      <c r="L225" s="23"/>
      <c r="M225" s="23"/>
      <c r="N225" s="19" t="s">
        <v>251</v>
      </c>
      <c r="O225" s="18">
        <v>2022</v>
      </c>
      <c r="P225" s="18">
        <v>2025</v>
      </c>
      <c r="Q225" s="19" t="s">
        <v>119</v>
      </c>
      <c r="R225" s="19" t="s">
        <v>120</v>
      </c>
      <c r="S225" s="19" t="s">
        <v>27</v>
      </c>
      <c r="T225" s="25"/>
      <c r="U225" s="21"/>
    </row>
    <row r="226" spans="1:21" ht="115.5" customHeight="1" thickTop="1" thickBot="1" x14ac:dyDescent="0.35">
      <c r="A226" s="35">
        <v>223</v>
      </c>
      <c r="B226" s="38" t="s">
        <v>162</v>
      </c>
      <c r="C226" s="13" t="s">
        <v>18</v>
      </c>
      <c r="D226" s="21" t="s">
        <v>248</v>
      </c>
      <c r="E226" s="22" t="s">
        <v>247</v>
      </c>
      <c r="F226" s="18" t="s">
        <v>34</v>
      </c>
      <c r="G226" s="22"/>
      <c r="H226" s="23">
        <v>150000</v>
      </c>
      <c r="I226" s="108"/>
      <c r="J226" s="23"/>
      <c r="K226" s="23"/>
      <c r="L226" s="23"/>
      <c r="M226" s="23"/>
      <c r="N226" s="39" t="s">
        <v>736</v>
      </c>
      <c r="O226" s="18">
        <v>2021</v>
      </c>
      <c r="P226" s="18">
        <v>2024</v>
      </c>
      <c r="Q226" s="19" t="s">
        <v>119</v>
      </c>
      <c r="R226" s="19" t="s">
        <v>120</v>
      </c>
      <c r="S226" s="19" t="s">
        <v>27</v>
      </c>
      <c r="T226" s="25"/>
      <c r="U226" s="21"/>
    </row>
    <row r="227" spans="1:21" ht="196.5" customHeight="1" thickTop="1" thickBot="1" x14ac:dyDescent="0.35">
      <c r="A227" s="35">
        <v>224</v>
      </c>
      <c r="B227" s="38" t="s">
        <v>163</v>
      </c>
      <c r="C227" s="13" t="s">
        <v>18</v>
      </c>
      <c r="D227" s="21" t="s">
        <v>243</v>
      </c>
      <c r="E227" s="22" t="s">
        <v>242</v>
      </c>
      <c r="F227" s="18" t="s">
        <v>34</v>
      </c>
      <c r="G227" s="22"/>
      <c r="H227" s="23">
        <v>300000</v>
      </c>
      <c r="I227" s="108"/>
      <c r="J227" s="23"/>
      <c r="K227" s="23"/>
      <c r="L227" s="23"/>
      <c r="M227" s="23"/>
      <c r="N227" s="40" t="s">
        <v>737</v>
      </c>
      <c r="O227" s="18">
        <v>2022</v>
      </c>
      <c r="P227" s="18">
        <v>2025</v>
      </c>
      <c r="Q227" s="19" t="s">
        <v>119</v>
      </c>
      <c r="R227" s="19" t="s">
        <v>120</v>
      </c>
      <c r="S227" s="19" t="s">
        <v>27</v>
      </c>
      <c r="T227" s="25"/>
      <c r="U227" s="21"/>
    </row>
    <row r="228" spans="1:21" ht="194.25" customHeight="1" thickTop="1" thickBot="1" x14ac:dyDescent="0.35">
      <c r="A228" s="35">
        <v>225</v>
      </c>
      <c r="B228" s="38" t="s">
        <v>164</v>
      </c>
      <c r="C228" s="13" t="s">
        <v>18</v>
      </c>
      <c r="D228" s="21" t="s">
        <v>91</v>
      </c>
      <c r="E228" s="22" t="s">
        <v>241</v>
      </c>
      <c r="F228" s="18" t="s">
        <v>29</v>
      </c>
      <c r="G228" s="22"/>
      <c r="H228" s="23">
        <v>10000</v>
      </c>
      <c r="I228" s="108"/>
      <c r="J228" s="23"/>
      <c r="K228" s="23"/>
      <c r="L228" s="23"/>
      <c r="M228" s="23"/>
      <c r="N228" s="40" t="s">
        <v>165</v>
      </c>
      <c r="O228" s="18">
        <v>2022</v>
      </c>
      <c r="P228" s="18">
        <v>2024</v>
      </c>
      <c r="Q228" s="19" t="s">
        <v>119</v>
      </c>
      <c r="R228" s="19" t="s">
        <v>120</v>
      </c>
      <c r="S228" s="19" t="s">
        <v>27</v>
      </c>
      <c r="T228" s="25"/>
      <c r="U228" s="21"/>
    </row>
    <row r="229" spans="1:21" ht="270" customHeight="1" thickTop="1" thickBot="1" x14ac:dyDescent="0.35">
      <c r="A229" s="35">
        <v>226</v>
      </c>
      <c r="B229" s="38" t="s">
        <v>166</v>
      </c>
      <c r="C229" s="13" t="s">
        <v>18</v>
      </c>
      <c r="D229" s="21" t="s">
        <v>83</v>
      </c>
      <c r="E229" s="22" t="s">
        <v>92</v>
      </c>
      <c r="F229" s="18" t="s">
        <v>34</v>
      </c>
      <c r="G229" s="22"/>
      <c r="H229" s="23">
        <v>1500000</v>
      </c>
      <c r="I229" s="108"/>
      <c r="J229" s="23"/>
      <c r="K229" s="23"/>
      <c r="L229" s="23"/>
      <c r="M229" s="23"/>
      <c r="N229" s="41" t="s">
        <v>738</v>
      </c>
      <c r="O229" s="18">
        <v>2022</v>
      </c>
      <c r="P229" s="18">
        <v>2027</v>
      </c>
      <c r="Q229" s="19" t="s">
        <v>167</v>
      </c>
      <c r="R229" s="19" t="s">
        <v>120</v>
      </c>
      <c r="S229" s="19" t="s">
        <v>27</v>
      </c>
      <c r="T229" s="20" t="s">
        <v>168</v>
      </c>
      <c r="U229" s="21"/>
    </row>
    <row r="230" spans="1:21" ht="60.75" customHeight="1" thickTop="1" thickBot="1" x14ac:dyDescent="0.35">
      <c r="A230" s="35">
        <v>227</v>
      </c>
      <c r="B230" s="38" t="s">
        <v>169</v>
      </c>
      <c r="C230" s="13" t="s">
        <v>18</v>
      </c>
      <c r="D230" s="21" t="s">
        <v>83</v>
      </c>
      <c r="E230" s="22" t="s">
        <v>92</v>
      </c>
      <c r="F230" s="18" t="s">
        <v>34</v>
      </c>
      <c r="G230" s="22"/>
      <c r="H230" s="23">
        <v>800000</v>
      </c>
      <c r="I230" s="108"/>
      <c r="J230" s="23"/>
      <c r="K230" s="23"/>
      <c r="L230" s="23"/>
      <c r="M230" s="23"/>
      <c r="N230" s="20" t="s">
        <v>174</v>
      </c>
      <c r="O230" s="18">
        <v>2022</v>
      </c>
      <c r="P230" s="18">
        <v>2027</v>
      </c>
      <c r="Q230" s="19" t="s">
        <v>119</v>
      </c>
      <c r="R230" s="19" t="s">
        <v>120</v>
      </c>
      <c r="S230" s="19" t="s">
        <v>27</v>
      </c>
      <c r="T230" s="25"/>
      <c r="U230" s="21"/>
    </row>
    <row r="231" spans="1:21" ht="40.5" customHeight="1" thickTop="1" thickBot="1" x14ac:dyDescent="0.35">
      <c r="A231" s="35">
        <v>228</v>
      </c>
      <c r="B231" s="38" t="s">
        <v>170</v>
      </c>
      <c r="C231" s="13" t="s">
        <v>18</v>
      </c>
      <c r="D231" s="21" t="s">
        <v>83</v>
      </c>
      <c r="E231" s="22" t="s">
        <v>92</v>
      </c>
      <c r="F231" s="18" t="s">
        <v>106</v>
      </c>
      <c r="G231" s="22"/>
      <c r="H231" s="23">
        <v>80000</v>
      </c>
      <c r="I231" s="108"/>
      <c r="J231" s="23"/>
      <c r="K231" s="23"/>
      <c r="L231" s="23"/>
      <c r="M231" s="23"/>
      <c r="N231" s="42" t="s">
        <v>173</v>
      </c>
      <c r="O231" s="18">
        <v>2022</v>
      </c>
      <c r="P231" s="18">
        <v>2027</v>
      </c>
      <c r="Q231" s="19" t="s">
        <v>119</v>
      </c>
      <c r="R231" s="19" t="s">
        <v>120</v>
      </c>
      <c r="S231" s="19" t="s">
        <v>27</v>
      </c>
      <c r="T231" s="25"/>
      <c r="U231" s="21"/>
    </row>
    <row r="232" spans="1:21" ht="39" customHeight="1" thickTop="1" thickBot="1" x14ac:dyDescent="0.35">
      <c r="A232" s="35">
        <v>229</v>
      </c>
      <c r="B232" s="38" t="s">
        <v>171</v>
      </c>
      <c r="C232" s="13" t="s">
        <v>18</v>
      </c>
      <c r="D232" s="21" t="s">
        <v>83</v>
      </c>
      <c r="E232" s="22" t="s">
        <v>92</v>
      </c>
      <c r="F232" s="18" t="s">
        <v>106</v>
      </c>
      <c r="G232" s="18"/>
      <c r="H232" s="23">
        <v>80000</v>
      </c>
      <c r="I232" s="108"/>
      <c r="J232" s="26"/>
      <c r="K232" s="26"/>
      <c r="L232" s="26"/>
      <c r="M232" s="26"/>
      <c r="N232" s="19" t="s">
        <v>172</v>
      </c>
      <c r="O232" s="18">
        <v>2022</v>
      </c>
      <c r="P232" s="18">
        <v>2027</v>
      </c>
      <c r="Q232" s="19" t="s">
        <v>119</v>
      </c>
      <c r="R232" s="19" t="s">
        <v>120</v>
      </c>
      <c r="S232" s="27" t="s">
        <v>27</v>
      </c>
      <c r="T232" s="25"/>
      <c r="U232" s="21"/>
    </row>
    <row r="233" spans="1:21" ht="34.5" thickTop="1" thickBot="1" x14ac:dyDescent="0.35">
      <c r="A233" s="35">
        <v>230</v>
      </c>
      <c r="B233" s="8" t="s">
        <v>175</v>
      </c>
      <c r="C233" s="13" t="s">
        <v>18</v>
      </c>
      <c r="D233" s="21" t="s">
        <v>83</v>
      </c>
      <c r="E233" s="22" t="s">
        <v>92</v>
      </c>
      <c r="F233" s="9" t="s">
        <v>176</v>
      </c>
      <c r="G233" s="25"/>
      <c r="H233" s="28">
        <v>80000</v>
      </c>
      <c r="I233" s="109"/>
      <c r="J233" s="29"/>
      <c r="K233" s="29"/>
      <c r="L233" s="29"/>
      <c r="M233" s="29"/>
      <c r="N233" s="20" t="s">
        <v>173</v>
      </c>
      <c r="O233" s="18">
        <v>2022</v>
      </c>
      <c r="P233" s="18">
        <v>2027</v>
      </c>
      <c r="Q233" s="19" t="s">
        <v>119</v>
      </c>
      <c r="R233" s="19" t="s">
        <v>120</v>
      </c>
      <c r="S233" s="27" t="s">
        <v>27</v>
      </c>
      <c r="T233" s="21"/>
      <c r="U233" s="21"/>
    </row>
    <row r="234" spans="1:21" ht="42.75" customHeight="1" thickTop="1" thickBot="1" x14ac:dyDescent="0.35">
      <c r="A234" s="35">
        <v>231</v>
      </c>
      <c r="B234" s="8" t="s">
        <v>177</v>
      </c>
      <c r="C234" s="13" t="s">
        <v>18</v>
      </c>
      <c r="D234" s="21" t="s">
        <v>83</v>
      </c>
      <c r="E234" s="22" t="s">
        <v>92</v>
      </c>
      <c r="F234" s="8" t="s">
        <v>25</v>
      </c>
      <c r="G234" s="21"/>
      <c r="H234" s="16">
        <v>80000</v>
      </c>
      <c r="I234" s="110"/>
      <c r="J234" s="29"/>
      <c r="K234" s="29"/>
      <c r="L234" s="29"/>
      <c r="M234" s="29"/>
      <c r="N234" s="20" t="s">
        <v>173</v>
      </c>
      <c r="O234" s="18">
        <v>2022</v>
      </c>
      <c r="P234" s="18">
        <v>2027</v>
      </c>
      <c r="Q234" s="19" t="s">
        <v>119</v>
      </c>
      <c r="R234" s="19" t="s">
        <v>120</v>
      </c>
      <c r="S234" s="27" t="s">
        <v>27</v>
      </c>
      <c r="T234" s="21"/>
      <c r="U234" s="21"/>
    </row>
    <row r="235" spans="1:21" ht="34.5" thickTop="1" thickBot="1" x14ac:dyDescent="0.35">
      <c r="A235" s="35">
        <v>232</v>
      </c>
      <c r="B235" s="8" t="s">
        <v>178</v>
      </c>
      <c r="C235" s="13" t="s">
        <v>18</v>
      </c>
      <c r="D235" s="21" t="s">
        <v>83</v>
      </c>
      <c r="E235" s="22" t="s">
        <v>92</v>
      </c>
      <c r="F235" s="8" t="s">
        <v>25</v>
      </c>
      <c r="G235" s="9"/>
      <c r="H235" s="16">
        <v>20000</v>
      </c>
      <c r="I235" s="110"/>
      <c r="J235" s="29"/>
      <c r="K235" s="29"/>
      <c r="L235" s="29"/>
      <c r="M235" s="29"/>
      <c r="N235" s="20" t="s">
        <v>173</v>
      </c>
      <c r="O235" s="18">
        <v>2022</v>
      </c>
      <c r="P235" s="18">
        <v>2027</v>
      </c>
      <c r="Q235" s="19" t="s">
        <v>119</v>
      </c>
      <c r="R235" s="19" t="s">
        <v>120</v>
      </c>
      <c r="S235" s="27" t="s">
        <v>27</v>
      </c>
      <c r="T235" s="21"/>
      <c r="U235" s="21"/>
    </row>
    <row r="236" spans="1:21" ht="34.5" thickTop="1" thickBot="1" x14ac:dyDescent="0.35">
      <c r="A236" s="35">
        <v>233</v>
      </c>
      <c r="B236" s="8" t="s">
        <v>179</v>
      </c>
      <c r="C236" s="13" t="s">
        <v>18</v>
      </c>
      <c r="D236" s="21" t="s">
        <v>83</v>
      </c>
      <c r="E236" s="22" t="s">
        <v>92</v>
      </c>
      <c r="F236" s="9" t="s">
        <v>100</v>
      </c>
      <c r="G236" s="9"/>
      <c r="H236" s="16">
        <v>80000</v>
      </c>
      <c r="I236" s="110"/>
      <c r="J236" s="29"/>
      <c r="K236" s="29"/>
      <c r="L236" s="29"/>
      <c r="M236" s="29"/>
      <c r="N236" s="20" t="s">
        <v>173</v>
      </c>
      <c r="O236" s="18">
        <v>2022</v>
      </c>
      <c r="P236" s="18">
        <v>2027</v>
      </c>
      <c r="Q236" s="19" t="s">
        <v>119</v>
      </c>
      <c r="R236" s="19" t="s">
        <v>120</v>
      </c>
      <c r="S236" s="27" t="s">
        <v>27</v>
      </c>
      <c r="T236" s="21"/>
      <c r="U236" s="21"/>
    </row>
    <row r="237" spans="1:21" ht="34.5" thickTop="1" thickBot="1" x14ac:dyDescent="0.35">
      <c r="A237" s="35">
        <v>234</v>
      </c>
      <c r="B237" s="38" t="s">
        <v>180</v>
      </c>
      <c r="C237" s="17" t="s">
        <v>18</v>
      </c>
      <c r="D237" s="22" t="s">
        <v>83</v>
      </c>
      <c r="E237" s="22" t="s">
        <v>92</v>
      </c>
      <c r="F237" s="18" t="s">
        <v>97</v>
      </c>
      <c r="G237" s="18"/>
      <c r="H237" s="23">
        <v>20000</v>
      </c>
      <c r="I237" s="108"/>
      <c r="J237" s="26"/>
      <c r="K237" s="26"/>
      <c r="L237" s="26"/>
      <c r="M237" s="26"/>
      <c r="N237" s="19" t="s">
        <v>173</v>
      </c>
      <c r="O237" s="18">
        <v>2022</v>
      </c>
      <c r="P237" s="18">
        <v>2027</v>
      </c>
      <c r="Q237" s="19" t="s">
        <v>119</v>
      </c>
      <c r="R237" s="19" t="s">
        <v>120</v>
      </c>
      <c r="S237" s="27" t="s">
        <v>27</v>
      </c>
      <c r="T237" s="22"/>
      <c r="U237" s="22"/>
    </row>
    <row r="238" spans="1:21" ht="63" customHeight="1" thickTop="1" thickBot="1" x14ac:dyDescent="0.35">
      <c r="A238" s="35">
        <v>235</v>
      </c>
      <c r="B238" s="8" t="s">
        <v>181</v>
      </c>
      <c r="C238" s="17" t="s">
        <v>18</v>
      </c>
      <c r="D238" s="22" t="s">
        <v>83</v>
      </c>
      <c r="E238" s="22" t="s">
        <v>92</v>
      </c>
      <c r="F238" s="30" t="s">
        <v>31</v>
      </c>
      <c r="G238" s="21"/>
      <c r="H238" s="16">
        <v>12000</v>
      </c>
      <c r="I238" s="110"/>
      <c r="J238" s="29"/>
      <c r="K238" s="29"/>
      <c r="L238" s="29"/>
      <c r="M238" s="29"/>
      <c r="N238" s="20" t="s">
        <v>182</v>
      </c>
      <c r="O238" s="18">
        <v>2022</v>
      </c>
      <c r="P238" s="18">
        <v>2027</v>
      </c>
      <c r="Q238" s="19" t="s">
        <v>119</v>
      </c>
      <c r="R238" s="19" t="s">
        <v>120</v>
      </c>
      <c r="S238" s="27" t="s">
        <v>27</v>
      </c>
      <c r="T238" s="21"/>
      <c r="U238" s="21"/>
    </row>
    <row r="239" spans="1:21" ht="63" customHeight="1" thickTop="1" thickBot="1" x14ac:dyDescent="0.35">
      <c r="A239" s="35">
        <v>236</v>
      </c>
      <c r="B239" s="8" t="s">
        <v>183</v>
      </c>
      <c r="C239" s="17" t="s">
        <v>18</v>
      </c>
      <c r="D239" s="22" t="s">
        <v>83</v>
      </c>
      <c r="E239" s="22" t="s">
        <v>92</v>
      </c>
      <c r="F239" s="30" t="s">
        <v>106</v>
      </c>
      <c r="G239" s="21"/>
      <c r="H239" s="16">
        <v>12000</v>
      </c>
      <c r="I239" s="110"/>
      <c r="J239" s="29"/>
      <c r="K239" s="29"/>
      <c r="L239" s="29"/>
      <c r="M239" s="29"/>
      <c r="N239" s="20" t="s">
        <v>182</v>
      </c>
      <c r="O239" s="18">
        <v>2022</v>
      </c>
      <c r="P239" s="18">
        <v>2027</v>
      </c>
      <c r="Q239" s="19" t="s">
        <v>119</v>
      </c>
      <c r="R239" s="19" t="s">
        <v>120</v>
      </c>
      <c r="S239" s="27" t="s">
        <v>27</v>
      </c>
      <c r="T239" s="21"/>
      <c r="U239" s="21"/>
    </row>
    <row r="240" spans="1:21" ht="65.25" customHeight="1" thickTop="1" thickBot="1" x14ac:dyDescent="0.35">
      <c r="A240" s="35">
        <v>237</v>
      </c>
      <c r="B240" s="8" t="s">
        <v>184</v>
      </c>
      <c r="C240" s="17" t="s">
        <v>18</v>
      </c>
      <c r="D240" s="22" t="s">
        <v>83</v>
      </c>
      <c r="E240" s="22" t="s">
        <v>92</v>
      </c>
      <c r="F240" s="30" t="s">
        <v>49</v>
      </c>
      <c r="G240" s="21"/>
      <c r="H240" s="16">
        <v>12000</v>
      </c>
      <c r="I240" s="110"/>
      <c r="J240" s="29"/>
      <c r="K240" s="29"/>
      <c r="L240" s="29"/>
      <c r="M240" s="29"/>
      <c r="N240" s="20" t="s">
        <v>182</v>
      </c>
      <c r="O240" s="18">
        <v>2022</v>
      </c>
      <c r="P240" s="18">
        <v>2027</v>
      </c>
      <c r="Q240" s="19" t="s">
        <v>119</v>
      </c>
      <c r="R240" s="19" t="s">
        <v>120</v>
      </c>
      <c r="S240" s="27" t="s">
        <v>27</v>
      </c>
      <c r="T240" s="21"/>
      <c r="U240" s="21"/>
    </row>
    <row r="241" spans="1:21" ht="51" thickTop="1" thickBot="1" x14ac:dyDescent="0.35">
      <c r="A241" s="35">
        <v>238</v>
      </c>
      <c r="B241" s="8" t="s">
        <v>185</v>
      </c>
      <c r="C241" s="17" t="s">
        <v>18</v>
      </c>
      <c r="D241" s="22" t="s">
        <v>83</v>
      </c>
      <c r="E241" s="22" t="s">
        <v>92</v>
      </c>
      <c r="F241" s="18" t="s">
        <v>97</v>
      </c>
      <c r="G241" s="21"/>
      <c r="H241" s="16">
        <v>12000</v>
      </c>
      <c r="I241" s="110"/>
      <c r="J241" s="29"/>
      <c r="K241" s="29"/>
      <c r="L241" s="29"/>
      <c r="M241" s="29"/>
      <c r="N241" s="20" t="s">
        <v>182</v>
      </c>
      <c r="O241" s="18">
        <v>2022</v>
      </c>
      <c r="P241" s="18">
        <v>2027</v>
      </c>
      <c r="Q241" s="19" t="s">
        <v>119</v>
      </c>
      <c r="R241" s="19" t="s">
        <v>120</v>
      </c>
      <c r="S241" s="27" t="s">
        <v>27</v>
      </c>
      <c r="T241" s="21"/>
      <c r="U241" s="21"/>
    </row>
    <row r="242" spans="1:21" ht="34.5" thickTop="1" thickBot="1" x14ac:dyDescent="0.35">
      <c r="A242" s="35">
        <v>239</v>
      </c>
      <c r="B242" s="8" t="s">
        <v>186</v>
      </c>
      <c r="C242" s="17" t="s">
        <v>18</v>
      </c>
      <c r="D242" s="22" t="s">
        <v>83</v>
      </c>
      <c r="E242" s="22" t="s">
        <v>92</v>
      </c>
      <c r="F242" s="30" t="s">
        <v>31</v>
      </c>
      <c r="G242" s="21"/>
      <c r="H242" s="16">
        <v>35000</v>
      </c>
      <c r="I242" s="110"/>
      <c r="J242" s="29"/>
      <c r="K242" s="29"/>
      <c r="L242" s="29"/>
      <c r="M242" s="29"/>
      <c r="N242" s="20" t="s">
        <v>187</v>
      </c>
      <c r="O242" s="18">
        <v>2022</v>
      </c>
      <c r="P242" s="18">
        <v>2027</v>
      </c>
      <c r="Q242" s="19" t="s">
        <v>119</v>
      </c>
      <c r="R242" s="19" t="s">
        <v>120</v>
      </c>
      <c r="S242" s="27" t="s">
        <v>27</v>
      </c>
      <c r="T242" s="21"/>
      <c r="U242" s="21"/>
    </row>
    <row r="243" spans="1:21" ht="34.5" thickTop="1" thickBot="1" x14ac:dyDescent="0.35">
      <c r="A243" s="35">
        <v>240</v>
      </c>
      <c r="B243" s="8" t="s">
        <v>188</v>
      </c>
      <c r="C243" s="17" t="s">
        <v>18</v>
      </c>
      <c r="D243" s="22" t="s">
        <v>83</v>
      </c>
      <c r="E243" s="22" t="s">
        <v>92</v>
      </c>
      <c r="F243" s="30" t="s">
        <v>108</v>
      </c>
      <c r="G243" s="21"/>
      <c r="H243" s="16">
        <v>35000</v>
      </c>
      <c r="I243" s="110"/>
      <c r="J243" s="29"/>
      <c r="K243" s="29"/>
      <c r="L243" s="29"/>
      <c r="M243" s="29"/>
      <c r="N243" s="20" t="s">
        <v>187</v>
      </c>
      <c r="O243" s="18">
        <v>2022</v>
      </c>
      <c r="P243" s="18">
        <v>2027</v>
      </c>
      <c r="Q243" s="19" t="s">
        <v>119</v>
      </c>
      <c r="R243" s="19" t="s">
        <v>120</v>
      </c>
      <c r="S243" s="27" t="s">
        <v>27</v>
      </c>
      <c r="T243" s="21"/>
      <c r="U243" s="21"/>
    </row>
    <row r="244" spans="1:21" ht="34.5" thickTop="1" thickBot="1" x14ac:dyDescent="0.35">
      <c r="A244" s="35">
        <v>241</v>
      </c>
      <c r="B244" s="8" t="s">
        <v>189</v>
      </c>
      <c r="C244" s="17" t="s">
        <v>18</v>
      </c>
      <c r="D244" s="22" t="s">
        <v>83</v>
      </c>
      <c r="E244" s="22" t="s">
        <v>92</v>
      </c>
      <c r="F244" s="30" t="s">
        <v>108</v>
      </c>
      <c r="G244" s="21"/>
      <c r="H244" s="16">
        <v>35000</v>
      </c>
      <c r="I244" s="110"/>
      <c r="J244" s="29"/>
      <c r="K244" s="29"/>
      <c r="L244" s="29"/>
      <c r="M244" s="29"/>
      <c r="N244" s="20" t="s">
        <v>187</v>
      </c>
      <c r="O244" s="18">
        <v>2022</v>
      </c>
      <c r="P244" s="18">
        <v>2027</v>
      </c>
      <c r="Q244" s="19" t="s">
        <v>119</v>
      </c>
      <c r="R244" s="19" t="s">
        <v>120</v>
      </c>
      <c r="S244" s="27" t="s">
        <v>27</v>
      </c>
      <c r="T244" s="21"/>
      <c r="U244" s="21"/>
    </row>
    <row r="245" spans="1:21" ht="45" customHeight="1" thickTop="1" thickBot="1" x14ac:dyDescent="0.35">
      <c r="A245" s="35">
        <v>242</v>
      </c>
      <c r="B245" s="8" t="s">
        <v>190</v>
      </c>
      <c r="C245" s="17" t="s">
        <v>18</v>
      </c>
      <c r="D245" s="22" t="s">
        <v>83</v>
      </c>
      <c r="E245" s="22" t="s">
        <v>92</v>
      </c>
      <c r="F245" s="8" t="s">
        <v>25</v>
      </c>
      <c r="G245" s="21"/>
      <c r="H245" s="16">
        <v>35000</v>
      </c>
      <c r="I245" s="110"/>
      <c r="J245" s="29"/>
      <c r="K245" s="29"/>
      <c r="L245" s="29"/>
      <c r="M245" s="29"/>
      <c r="N245" s="20" t="s">
        <v>187</v>
      </c>
      <c r="O245" s="18">
        <v>2022</v>
      </c>
      <c r="P245" s="18">
        <v>2027</v>
      </c>
      <c r="Q245" s="19" t="s">
        <v>119</v>
      </c>
      <c r="R245" s="19" t="s">
        <v>120</v>
      </c>
      <c r="S245" s="27" t="s">
        <v>27</v>
      </c>
      <c r="T245" s="21"/>
      <c r="U245" s="21"/>
    </row>
    <row r="246" spans="1:21" ht="34.5" thickTop="1" thickBot="1" x14ac:dyDescent="0.35">
      <c r="A246" s="35">
        <v>243</v>
      </c>
      <c r="B246" s="8" t="s">
        <v>191</v>
      </c>
      <c r="C246" s="17" t="s">
        <v>18</v>
      </c>
      <c r="D246" s="22" t="s">
        <v>83</v>
      </c>
      <c r="E246" s="22" t="s">
        <v>92</v>
      </c>
      <c r="F246" s="9" t="s">
        <v>100</v>
      </c>
      <c r="G246" s="21"/>
      <c r="H246" s="16">
        <v>35000</v>
      </c>
      <c r="I246" s="110"/>
      <c r="J246" s="29"/>
      <c r="K246" s="29"/>
      <c r="L246" s="29"/>
      <c r="M246" s="29"/>
      <c r="N246" s="20" t="s">
        <v>187</v>
      </c>
      <c r="O246" s="18">
        <v>2022</v>
      </c>
      <c r="P246" s="18">
        <v>2027</v>
      </c>
      <c r="Q246" s="19" t="s">
        <v>119</v>
      </c>
      <c r="R246" s="19" t="s">
        <v>120</v>
      </c>
      <c r="S246" s="27" t="s">
        <v>27</v>
      </c>
      <c r="T246" s="21"/>
      <c r="U246" s="21"/>
    </row>
    <row r="247" spans="1:21" ht="48" customHeight="1" thickTop="1" thickBot="1" x14ac:dyDescent="0.35">
      <c r="A247" s="35">
        <v>244</v>
      </c>
      <c r="B247" s="8" t="s">
        <v>192</v>
      </c>
      <c r="C247" s="17" t="s">
        <v>18</v>
      </c>
      <c r="D247" s="22" t="s">
        <v>83</v>
      </c>
      <c r="E247" s="22" t="s">
        <v>92</v>
      </c>
      <c r="F247" s="30" t="s">
        <v>34</v>
      </c>
      <c r="G247" s="21"/>
      <c r="H247" s="16">
        <v>200000</v>
      </c>
      <c r="I247" s="110"/>
      <c r="J247" s="29"/>
      <c r="K247" s="29"/>
      <c r="L247" s="29"/>
      <c r="M247" s="29"/>
      <c r="N247" s="20" t="s">
        <v>193</v>
      </c>
      <c r="O247" s="9">
        <v>2023</v>
      </c>
      <c r="P247" s="9">
        <v>2027</v>
      </c>
      <c r="Q247" s="20" t="s">
        <v>119</v>
      </c>
      <c r="R247" s="20" t="s">
        <v>120</v>
      </c>
      <c r="S247" s="27" t="s">
        <v>27</v>
      </c>
      <c r="T247" s="21"/>
      <c r="U247" s="21"/>
    </row>
    <row r="248" spans="1:21" ht="34.5" thickTop="1" thickBot="1" x14ac:dyDescent="0.35">
      <c r="A248" s="35">
        <v>245</v>
      </c>
      <c r="B248" s="8" t="s">
        <v>194</v>
      </c>
      <c r="C248" s="17" t="s">
        <v>18</v>
      </c>
      <c r="D248" s="22" t="s">
        <v>83</v>
      </c>
      <c r="E248" s="22" t="s">
        <v>92</v>
      </c>
      <c r="F248" s="30" t="s">
        <v>106</v>
      </c>
      <c r="G248" s="21"/>
      <c r="H248" s="16">
        <v>200000</v>
      </c>
      <c r="I248" s="110"/>
      <c r="J248" s="29"/>
      <c r="K248" s="29"/>
      <c r="L248" s="29"/>
      <c r="M248" s="29"/>
      <c r="N248" s="20" t="s">
        <v>195</v>
      </c>
      <c r="O248" s="9">
        <v>2023</v>
      </c>
      <c r="P248" s="9">
        <v>2027</v>
      </c>
      <c r="Q248" s="20" t="s">
        <v>119</v>
      </c>
      <c r="R248" s="20" t="s">
        <v>120</v>
      </c>
      <c r="S248" s="27" t="s">
        <v>27</v>
      </c>
      <c r="T248" s="21"/>
      <c r="U248" s="21"/>
    </row>
    <row r="249" spans="1:21" ht="34.5" thickTop="1" thickBot="1" x14ac:dyDescent="0.35">
      <c r="A249" s="35">
        <v>246</v>
      </c>
      <c r="B249" s="8" t="s">
        <v>196</v>
      </c>
      <c r="C249" s="17" t="s">
        <v>18</v>
      </c>
      <c r="D249" s="22" t="s">
        <v>83</v>
      </c>
      <c r="E249" s="22" t="s">
        <v>92</v>
      </c>
      <c r="F249" s="8" t="s">
        <v>25</v>
      </c>
      <c r="G249" s="21"/>
      <c r="H249" s="16">
        <v>150000</v>
      </c>
      <c r="I249" s="110"/>
      <c r="J249" s="29"/>
      <c r="K249" s="29"/>
      <c r="L249" s="29"/>
      <c r="M249" s="29"/>
      <c r="N249" s="20" t="s">
        <v>197</v>
      </c>
      <c r="O249" s="9">
        <v>2023</v>
      </c>
      <c r="P249" s="9">
        <v>2027</v>
      </c>
      <c r="Q249" s="20" t="s">
        <v>119</v>
      </c>
      <c r="R249" s="20" t="s">
        <v>120</v>
      </c>
      <c r="S249" s="27" t="s">
        <v>27</v>
      </c>
      <c r="T249" s="21"/>
      <c r="U249" s="21"/>
    </row>
    <row r="250" spans="1:21" ht="34.5" thickTop="1" thickBot="1" x14ac:dyDescent="0.35">
      <c r="A250" s="35">
        <v>247</v>
      </c>
      <c r="B250" s="8" t="s">
        <v>198</v>
      </c>
      <c r="C250" s="17" t="s">
        <v>18</v>
      </c>
      <c r="D250" s="22" t="s">
        <v>83</v>
      </c>
      <c r="E250" s="22" t="s">
        <v>92</v>
      </c>
      <c r="F250" s="8" t="s">
        <v>25</v>
      </c>
      <c r="G250" s="21"/>
      <c r="H250" s="16">
        <v>50000</v>
      </c>
      <c r="I250" s="110"/>
      <c r="J250" s="29"/>
      <c r="K250" s="29"/>
      <c r="L250" s="29"/>
      <c r="M250" s="29"/>
      <c r="N250" s="20" t="s">
        <v>199</v>
      </c>
      <c r="O250" s="9">
        <v>2023</v>
      </c>
      <c r="P250" s="9">
        <v>2027</v>
      </c>
      <c r="Q250" s="20" t="s">
        <v>119</v>
      </c>
      <c r="R250" s="20" t="s">
        <v>120</v>
      </c>
      <c r="S250" s="27" t="s">
        <v>27</v>
      </c>
      <c r="T250" s="21"/>
      <c r="U250" s="21"/>
    </row>
    <row r="251" spans="1:21" ht="34.5" thickTop="1" thickBot="1" x14ac:dyDescent="0.35">
      <c r="A251" s="35">
        <v>248</v>
      </c>
      <c r="B251" s="8" t="s">
        <v>200</v>
      </c>
      <c r="C251" s="17" t="s">
        <v>18</v>
      </c>
      <c r="D251" s="22" t="s">
        <v>83</v>
      </c>
      <c r="E251" s="22" t="s">
        <v>92</v>
      </c>
      <c r="F251" s="9" t="s">
        <v>100</v>
      </c>
      <c r="G251" s="21"/>
      <c r="H251" s="16">
        <v>150000</v>
      </c>
      <c r="I251" s="110"/>
      <c r="J251" s="29"/>
      <c r="K251" s="29"/>
      <c r="L251" s="29"/>
      <c r="M251" s="29"/>
      <c r="N251" s="20" t="s">
        <v>201</v>
      </c>
      <c r="O251" s="9">
        <v>2023</v>
      </c>
      <c r="P251" s="9">
        <v>2027</v>
      </c>
      <c r="Q251" s="20" t="s">
        <v>119</v>
      </c>
      <c r="R251" s="20" t="s">
        <v>120</v>
      </c>
      <c r="S251" s="27" t="s">
        <v>27</v>
      </c>
      <c r="T251" s="21"/>
      <c r="U251" s="21"/>
    </row>
    <row r="252" spans="1:21" ht="34.5" thickTop="1" thickBot="1" x14ac:dyDescent="0.35">
      <c r="A252" s="35">
        <v>249</v>
      </c>
      <c r="B252" s="8" t="s">
        <v>202</v>
      </c>
      <c r="C252" s="17" t="s">
        <v>18</v>
      </c>
      <c r="D252" s="22" t="s">
        <v>83</v>
      </c>
      <c r="E252" s="22" t="s">
        <v>92</v>
      </c>
      <c r="F252" s="30" t="s">
        <v>97</v>
      </c>
      <c r="G252" s="21"/>
      <c r="H252" s="16">
        <v>50000</v>
      </c>
      <c r="I252" s="110"/>
      <c r="J252" s="29"/>
      <c r="K252" s="29"/>
      <c r="L252" s="29"/>
      <c r="M252" s="29"/>
      <c r="N252" s="20" t="s">
        <v>203</v>
      </c>
      <c r="O252" s="9">
        <v>2023</v>
      </c>
      <c r="P252" s="9">
        <v>2027</v>
      </c>
      <c r="Q252" s="20" t="s">
        <v>119</v>
      </c>
      <c r="R252" s="20" t="s">
        <v>120</v>
      </c>
      <c r="S252" s="27" t="s">
        <v>27</v>
      </c>
      <c r="T252" s="21"/>
      <c r="U252" s="21"/>
    </row>
    <row r="253" spans="1:21" ht="34.5" thickTop="1" thickBot="1" x14ac:dyDescent="0.35">
      <c r="A253" s="35">
        <v>250</v>
      </c>
      <c r="B253" s="8" t="s">
        <v>204</v>
      </c>
      <c r="C253" s="17" t="s">
        <v>18</v>
      </c>
      <c r="D253" s="22" t="s">
        <v>83</v>
      </c>
      <c r="E253" s="22" t="s">
        <v>92</v>
      </c>
      <c r="F253" s="30" t="s">
        <v>34</v>
      </c>
      <c r="G253" s="21"/>
      <c r="H253" s="16">
        <v>100000</v>
      </c>
      <c r="I253" s="110"/>
      <c r="J253" s="29"/>
      <c r="K253" s="29"/>
      <c r="L253" s="29"/>
      <c r="M253" s="29"/>
      <c r="N253" s="20" t="s">
        <v>205</v>
      </c>
      <c r="O253" s="9">
        <v>2023</v>
      </c>
      <c r="P253" s="9">
        <v>2027</v>
      </c>
      <c r="Q253" s="20" t="s">
        <v>119</v>
      </c>
      <c r="R253" s="20" t="s">
        <v>120</v>
      </c>
      <c r="S253" s="27" t="s">
        <v>27</v>
      </c>
      <c r="T253" s="21"/>
      <c r="U253" s="21"/>
    </row>
    <row r="254" spans="1:21" ht="51" thickTop="1" thickBot="1" x14ac:dyDescent="0.35">
      <c r="A254" s="35">
        <v>251</v>
      </c>
      <c r="B254" s="8" t="s">
        <v>206</v>
      </c>
      <c r="C254" s="17" t="s">
        <v>18</v>
      </c>
      <c r="D254" s="22" t="s">
        <v>83</v>
      </c>
      <c r="E254" s="22" t="s">
        <v>92</v>
      </c>
      <c r="F254" s="30" t="s">
        <v>34</v>
      </c>
      <c r="G254" s="21"/>
      <c r="H254" s="16">
        <v>50000</v>
      </c>
      <c r="I254" s="110"/>
      <c r="J254" s="29"/>
      <c r="K254" s="29"/>
      <c r="L254" s="29"/>
      <c r="M254" s="29"/>
      <c r="N254" s="20" t="s">
        <v>207</v>
      </c>
      <c r="O254" s="9">
        <v>2023</v>
      </c>
      <c r="P254" s="9">
        <v>2027</v>
      </c>
      <c r="Q254" s="20" t="s">
        <v>119</v>
      </c>
      <c r="R254" s="20" t="s">
        <v>120</v>
      </c>
      <c r="S254" s="27" t="s">
        <v>27</v>
      </c>
      <c r="T254" s="21"/>
      <c r="U254" s="21"/>
    </row>
    <row r="255" spans="1:21" ht="34.5" thickTop="1" thickBot="1" x14ac:dyDescent="0.35">
      <c r="A255" s="35">
        <v>252</v>
      </c>
      <c r="B255" s="8" t="s">
        <v>208</v>
      </c>
      <c r="C255" s="17" t="s">
        <v>18</v>
      </c>
      <c r="D255" s="22" t="s">
        <v>83</v>
      </c>
      <c r="E255" s="22" t="s">
        <v>92</v>
      </c>
      <c r="F255" s="8" t="s">
        <v>25</v>
      </c>
      <c r="G255" s="21"/>
      <c r="H255" s="16">
        <v>150000</v>
      </c>
      <c r="I255" s="110"/>
      <c r="J255" s="29"/>
      <c r="K255" s="29"/>
      <c r="L255" s="29"/>
      <c r="M255" s="29"/>
      <c r="N255" s="20" t="s">
        <v>209</v>
      </c>
      <c r="O255" s="9">
        <v>2023</v>
      </c>
      <c r="P255" s="9">
        <v>2027</v>
      </c>
      <c r="Q255" s="20" t="s">
        <v>119</v>
      </c>
      <c r="R255" s="20" t="s">
        <v>120</v>
      </c>
      <c r="S255" s="27" t="s">
        <v>27</v>
      </c>
      <c r="T255" s="21"/>
      <c r="U255" s="21"/>
    </row>
    <row r="256" spans="1:21" ht="34.5" thickTop="1" thickBot="1" x14ac:dyDescent="0.35">
      <c r="A256" s="35">
        <v>253</v>
      </c>
      <c r="B256" s="8" t="s">
        <v>210</v>
      </c>
      <c r="C256" s="17" t="s">
        <v>18</v>
      </c>
      <c r="D256" s="22" t="s">
        <v>83</v>
      </c>
      <c r="E256" s="22" t="s">
        <v>92</v>
      </c>
      <c r="F256" s="8" t="s">
        <v>25</v>
      </c>
      <c r="G256" s="21"/>
      <c r="H256" s="16">
        <v>50000</v>
      </c>
      <c r="I256" s="110"/>
      <c r="J256" s="29"/>
      <c r="K256" s="29"/>
      <c r="L256" s="29"/>
      <c r="M256" s="29"/>
      <c r="N256" s="20" t="s">
        <v>211</v>
      </c>
      <c r="O256" s="9">
        <v>2023</v>
      </c>
      <c r="P256" s="9">
        <v>2027</v>
      </c>
      <c r="Q256" s="20" t="s">
        <v>119</v>
      </c>
      <c r="R256" s="20" t="s">
        <v>120</v>
      </c>
      <c r="S256" s="27" t="s">
        <v>27</v>
      </c>
      <c r="T256" s="21"/>
      <c r="U256" s="21"/>
    </row>
    <row r="257" spans="1:21" ht="34.5" thickTop="1" thickBot="1" x14ac:dyDescent="0.35">
      <c r="A257" s="35">
        <v>254</v>
      </c>
      <c r="B257" s="8" t="s">
        <v>212</v>
      </c>
      <c r="C257" s="17" t="s">
        <v>18</v>
      </c>
      <c r="D257" s="22" t="s">
        <v>83</v>
      </c>
      <c r="E257" s="22" t="s">
        <v>92</v>
      </c>
      <c r="F257" s="9" t="s">
        <v>100</v>
      </c>
      <c r="G257" s="21"/>
      <c r="H257" s="16">
        <v>150000</v>
      </c>
      <c r="I257" s="110"/>
      <c r="J257" s="29"/>
      <c r="K257" s="29"/>
      <c r="L257" s="29"/>
      <c r="M257" s="29"/>
      <c r="N257" s="20" t="s">
        <v>213</v>
      </c>
      <c r="O257" s="9">
        <v>2023</v>
      </c>
      <c r="P257" s="9">
        <v>2027</v>
      </c>
      <c r="Q257" s="20" t="s">
        <v>119</v>
      </c>
      <c r="R257" s="20" t="s">
        <v>120</v>
      </c>
      <c r="S257" s="27" t="s">
        <v>27</v>
      </c>
      <c r="T257" s="21"/>
      <c r="U257" s="21"/>
    </row>
    <row r="258" spans="1:21" ht="51" customHeight="1" thickTop="1" thickBot="1" x14ac:dyDescent="0.35">
      <c r="A258" s="35">
        <v>255</v>
      </c>
      <c r="B258" s="8" t="s">
        <v>214</v>
      </c>
      <c r="C258" s="17" t="s">
        <v>18</v>
      </c>
      <c r="D258" s="22" t="s">
        <v>83</v>
      </c>
      <c r="E258" s="22" t="s">
        <v>92</v>
      </c>
      <c r="F258" s="30" t="s">
        <v>97</v>
      </c>
      <c r="G258" s="21"/>
      <c r="H258" s="16">
        <v>50000</v>
      </c>
      <c r="I258" s="110"/>
      <c r="J258" s="29"/>
      <c r="K258" s="29"/>
      <c r="L258" s="29"/>
      <c r="M258" s="29"/>
      <c r="N258" s="20" t="s">
        <v>215</v>
      </c>
      <c r="O258" s="9">
        <v>2023</v>
      </c>
      <c r="P258" s="9">
        <v>2027</v>
      </c>
      <c r="Q258" s="20" t="s">
        <v>119</v>
      </c>
      <c r="R258" s="20" t="s">
        <v>120</v>
      </c>
      <c r="S258" s="27" t="s">
        <v>27</v>
      </c>
      <c r="T258" s="21"/>
      <c r="U258" s="21"/>
    </row>
    <row r="259" spans="1:21" ht="51" thickTop="1" thickBot="1" x14ac:dyDescent="0.35">
      <c r="A259" s="35">
        <v>256</v>
      </c>
      <c r="B259" s="8" t="s">
        <v>64</v>
      </c>
      <c r="C259" s="13" t="s">
        <v>18</v>
      </c>
      <c r="D259" s="13" t="s">
        <v>83</v>
      </c>
      <c r="E259" s="13" t="s">
        <v>92</v>
      </c>
      <c r="F259" s="8" t="s">
        <v>140</v>
      </c>
      <c r="G259" s="13"/>
      <c r="H259" s="14">
        <v>3625225</v>
      </c>
      <c r="I259" s="111"/>
      <c r="J259" s="14">
        <v>2027755</v>
      </c>
      <c r="K259" s="14">
        <v>1551470</v>
      </c>
      <c r="L259" s="29"/>
      <c r="M259" s="29"/>
      <c r="N259" s="8" t="s">
        <v>129</v>
      </c>
      <c r="O259" s="9">
        <v>2021</v>
      </c>
      <c r="P259" s="9">
        <v>2022</v>
      </c>
      <c r="Q259" s="8" t="s">
        <v>141</v>
      </c>
      <c r="R259" s="8"/>
      <c r="S259" s="13" t="s">
        <v>16</v>
      </c>
      <c r="T259" s="13" t="s">
        <v>142</v>
      </c>
      <c r="U259" s="21"/>
    </row>
    <row r="260" spans="1:21" ht="48" customHeight="1" thickTop="1" thickBot="1" x14ac:dyDescent="0.35">
      <c r="A260" s="35">
        <v>257</v>
      </c>
      <c r="B260" s="63" t="s">
        <v>252</v>
      </c>
      <c r="C260" s="45" t="s">
        <v>18</v>
      </c>
      <c r="D260" s="45" t="s">
        <v>83</v>
      </c>
      <c r="E260" s="45" t="s">
        <v>92</v>
      </c>
      <c r="F260" s="45" t="s">
        <v>98</v>
      </c>
      <c r="G260" s="45"/>
      <c r="H260" s="61">
        <v>100000</v>
      </c>
      <c r="I260" s="102"/>
      <c r="J260" s="61">
        <v>100000</v>
      </c>
      <c r="K260" s="46"/>
      <c r="L260" s="76"/>
      <c r="M260" s="76"/>
      <c r="N260" s="43" t="s">
        <v>491</v>
      </c>
      <c r="O260" s="43">
        <v>2022</v>
      </c>
      <c r="P260" s="43">
        <v>2025</v>
      </c>
      <c r="Q260" s="43" t="s">
        <v>141</v>
      </c>
      <c r="R260" s="43" t="s">
        <v>402</v>
      </c>
      <c r="S260" s="43" t="s">
        <v>27</v>
      </c>
      <c r="T260" s="44"/>
      <c r="U260" s="77"/>
    </row>
    <row r="261" spans="1:21" ht="150" thickTop="1" thickBot="1" x14ac:dyDescent="0.35">
      <c r="A261" s="35">
        <v>258</v>
      </c>
      <c r="B261" s="8" t="s">
        <v>216</v>
      </c>
      <c r="C261" s="31" t="s">
        <v>217</v>
      </c>
      <c r="D261" s="32" t="s">
        <v>83</v>
      </c>
      <c r="E261" s="32" t="s">
        <v>244</v>
      </c>
      <c r="F261" s="30" t="s">
        <v>34</v>
      </c>
      <c r="G261" s="21"/>
      <c r="H261" s="16">
        <v>300000</v>
      </c>
      <c r="I261" s="110"/>
      <c r="J261" s="29"/>
      <c r="K261" s="29"/>
      <c r="L261" s="29"/>
      <c r="M261" s="29"/>
      <c r="N261" s="20" t="s">
        <v>257</v>
      </c>
      <c r="O261" s="9">
        <v>2023</v>
      </c>
      <c r="P261" s="9">
        <v>2027</v>
      </c>
      <c r="Q261" s="20" t="s">
        <v>119</v>
      </c>
      <c r="R261" s="20" t="s">
        <v>120</v>
      </c>
      <c r="S261" s="27" t="s">
        <v>27</v>
      </c>
      <c r="T261" s="21"/>
      <c r="U261" s="21"/>
    </row>
    <row r="262" spans="1:21" ht="34.5" thickTop="1" thickBot="1" x14ac:dyDescent="0.35">
      <c r="A262" s="35">
        <v>259</v>
      </c>
      <c r="B262" s="8" t="s">
        <v>222</v>
      </c>
      <c r="C262" s="21" t="s">
        <v>18</v>
      </c>
      <c r="D262" s="21" t="s">
        <v>83</v>
      </c>
      <c r="E262" s="21" t="s">
        <v>245</v>
      </c>
      <c r="F262" s="30" t="s">
        <v>29</v>
      </c>
      <c r="G262" s="21"/>
      <c r="H262" s="16">
        <v>40000</v>
      </c>
      <c r="I262" s="110"/>
      <c r="J262" s="16">
        <v>40000</v>
      </c>
      <c r="K262" s="29"/>
      <c r="L262" s="29"/>
      <c r="M262" s="29"/>
      <c r="N262" s="20" t="s">
        <v>223</v>
      </c>
      <c r="O262" s="9">
        <v>2022</v>
      </c>
      <c r="P262" s="9">
        <v>2022</v>
      </c>
      <c r="Q262" s="20" t="s">
        <v>224</v>
      </c>
      <c r="R262" s="20" t="s">
        <v>120</v>
      </c>
      <c r="S262" s="21"/>
      <c r="T262" s="21"/>
      <c r="U262" s="21"/>
    </row>
    <row r="263" spans="1:21" ht="34.5" thickTop="1" thickBot="1" x14ac:dyDescent="0.35">
      <c r="A263" s="35">
        <v>260</v>
      </c>
      <c r="B263" s="8" t="s">
        <v>225</v>
      </c>
      <c r="C263" s="21" t="s">
        <v>18</v>
      </c>
      <c r="D263" s="21" t="s">
        <v>89</v>
      </c>
      <c r="E263" s="21" t="s">
        <v>135</v>
      </c>
      <c r="F263" s="30" t="s">
        <v>29</v>
      </c>
      <c r="G263" s="21"/>
      <c r="H263" s="16">
        <v>207460</v>
      </c>
      <c r="I263" s="110"/>
      <c r="J263" s="16">
        <v>207460</v>
      </c>
      <c r="K263" s="29"/>
      <c r="L263" s="29"/>
      <c r="M263" s="29"/>
      <c r="N263" s="20" t="s">
        <v>227</v>
      </c>
      <c r="O263" s="9">
        <v>2022</v>
      </c>
      <c r="P263" s="9">
        <v>2022</v>
      </c>
      <c r="Q263" s="20" t="s">
        <v>224</v>
      </c>
      <c r="R263" s="20" t="s">
        <v>120</v>
      </c>
      <c r="S263" s="21"/>
      <c r="T263" s="21"/>
      <c r="U263" s="21"/>
    </row>
    <row r="264" spans="1:21" ht="51" thickTop="1" thickBot="1" x14ac:dyDescent="0.35">
      <c r="A264" s="35">
        <v>261</v>
      </c>
      <c r="B264" s="8" t="s">
        <v>226</v>
      </c>
      <c r="C264" s="21" t="s">
        <v>18</v>
      </c>
      <c r="D264" s="21" t="s">
        <v>89</v>
      </c>
      <c r="E264" s="21" t="s">
        <v>135</v>
      </c>
      <c r="F264" s="30" t="s">
        <v>29</v>
      </c>
      <c r="G264" s="21"/>
      <c r="H264" s="16">
        <v>187460</v>
      </c>
      <c r="I264" s="110"/>
      <c r="J264" s="16">
        <v>187460</v>
      </c>
      <c r="K264" s="29"/>
      <c r="L264" s="29"/>
      <c r="M264" s="29"/>
      <c r="N264" s="20" t="s">
        <v>227</v>
      </c>
      <c r="O264" s="9">
        <v>2023</v>
      </c>
      <c r="P264" s="9">
        <v>2023</v>
      </c>
      <c r="Q264" s="20" t="s">
        <v>224</v>
      </c>
      <c r="R264" s="20" t="s">
        <v>120</v>
      </c>
      <c r="S264" s="21"/>
      <c r="T264" s="21"/>
      <c r="U264" s="21"/>
    </row>
    <row r="265" spans="1:21" ht="84" thickTop="1" thickBot="1" x14ac:dyDescent="0.35">
      <c r="A265" s="35">
        <v>262</v>
      </c>
      <c r="B265" s="8" t="s">
        <v>246</v>
      </c>
      <c r="C265" s="21" t="s">
        <v>18</v>
      </c>
      <c r="D265" s="21" t="s">
        <v>89</v>
      </c>
      <c r="E265" s="21" t="s">
        <v>135</v>
      </c>
      <c r="F265" s="30" t="s">
        <v>29</v>
      </c>
      <c r="G265" s="21"/>
      <c r="H265" s="16">
        <v>180000</v>
      </c>
      <c r="I265" s="110">
        <v>0</v>
      </c>
      <c r="J265" s="16">
        <v>144000</v>
      </c>
      <c r="K265" s="16">
        <v>36000</v>
      </c>
      <c r="L265" s="29"/>
      <c r="M265" s="29"/>
      <c r="N265" s="20" t="s">
        <v>228</v>
      </c>
      <c r="O265" s="113">
        <v>2023</v>
      </c>
      <c r="P265" s="9">
        <v>2024</v>
      </c>
      <c r="Q265" s="20" t="s">
        <v>224</v>
      </c>
      <c r="R265" s="20" t="s">
        <v>120</v>
      </c>
      <c r="S265" s="21"/>
      <c r="T265" s="21"/>
      <c r="U265" s="21"/>
    </row>
    <row r="266" spans="1:21" ht="34.5" thickTop="1" thickBot="1" x14ac:dyDescent="0.35">
      <c r="A266" s="35">
        <v>263</v>
      </c>
      <c r="B266" s="8" t="s">
        <v>237</v>
      </c>
      <c r="C266" s="21" t="s">
        <v>18</v>
      </c>
      <c r="D266" s="21" t="s">
        <v>89</v>
      </c>
      <c r="E266" s="21" t="s">
        <v>135</v>
      </c>
      <c r="F266" s="30" t="s">
        <v>29</v>
      </c>
      <c r="G266" s="21"/>
      <c r="H266" s="16">
        <v>143000</v>
      </c>
      <c r="I266" s="110"/>
      <c r="J266" s="16">
        <v>143000</v>
      </c>
      <c r="K266" s="29"/>
      <c r="L266" s="29"/>
      <c r="M266" s="29"/>
      <c r="N266" s="20" t="s">
        <v>238</v>
      </c>
      <c r="O266" s="30">
        <v>2023</v>
      </c>
      <c r="P266" s="9">
        <v>2024</v>
      </c>
      <c r="Q266" s="20" t="s">
        <v>224</v>
      </c>
      <c r="R266" s="20" t="s">
        <v>120</v>
      </c>
      <c r="S266" s="21"/>
      <c r="T266" s="21"/>
      <c r="U266" s="21"/>
    </row>
  </sheetData>
  <autoFilter ref="A3:U266" xr:uid="{00000000-0009-0000-0000-000000000000}"/>
  <mergeCells count="16">
    <mergeCell ref="C2:E2"/>
    <mergeCell ref="J2:M2"/>
    <mergeCell ref="O2:P2"/>
    <mergeCell ref="A1:U1"/>
    <mergeCell ref="A2:A3"/>
    <mergeCell ref="B2:B3"/>
    <mergeCell ref="F2:F3"/>
    <mergeCell ref="G2:G3"/>
    <mergeCell ref="H2:H3"/>
    <mergeCell ref="N2:N3"/>
    <mergeCell ref="U2:U3"/>
    <mergeCell ref="Q2:Q3"/>
    <mergeCell ref="R2:R3"/>
    <mergeCell ref="S2:S3"/>
    <mergeCell ref="T2:T3"/>
    <mergeCell ref="I2:I3"/>
  </mergeCells>
  <phoneticPr fontId="1" type="noConversion"/>
  <pageMargins left="0.31496062992125984" right="0.19685039370078741" top="0.55118110236220474" bottom="0.19685039370078741" header="0.31496062992125984" footer="0.11811023622047245"/>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Investīciju plāns</vt:lpstr>
      <vt:lpstr>'Investīciju plāns'!Drukas_apgabals</vt:lpstr>
      <vt:lpstr>'Investīciju plāns'!Drukāt_virsrakstus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dc:creator>
  <cp:lastModifiedBy>Rita Bērtule</cp:lastModifiedBy>
  <cp:lastPrinted>2022-02-14T09:17:56Z</cp:lastPrinted>
  <dcterms:created xsi:type="dcterms:W3CDTF">2015-06-05T18:17:20Z</dcterms:created>
  <dcterms:modified xsi:type="dcterms:W3CDTF">2023-02-14T07:41:22Z</dcterms:modified>
</cp:coreProperties>
</file>