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<sst xmlns="http://schemas.openxmlformats.org/spreadsheetml/2006/main" count="201" uniqueCount="201">
  <si>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1.pielikums</t>
  </si>
  <si>
    <t>Dobeles novada pašvaldība  pamatbudžeta ieņēmumi 2023.gadam</t>
  </si>
  <si>
    <t>Kods</t>
  </si>
  <si>
    <t>Rādītāji</t>
  </si>
  <si>
    <t>Plāns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</si>
  <si>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</si>
  <si>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</si>
  <si>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</si>
  <si>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</si>
  <si>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</si>
  <si>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</si>
  <si>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</si>
  <si>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</si>
  <si>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</si>
  <si>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</si>
  <si>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</si>
  <si>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</si>
  <si>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</si>
  <si>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</si>
  <si>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</si>
  <si>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</si>
  <si>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</si>
  <si>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</si>
  <si>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</si>
  <si>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</si>
  <si>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</si>
  <si>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</si>
  <si>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</si>
  <si>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</si>
  <si>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</si>
  <si>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</si>
  <si>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</si>
  <si>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</si>
  <si>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</si>
  <si>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</si>
  <si>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</si>
  <si>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</si>
  <si>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</si>
  <si>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</si>
  <si>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</si>
  <si>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</si>
  <si>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</si>
  <si>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</si>
  <si>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</si>
  <si>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</si>
  <si>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</si>
  <si>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</si>
  <si>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</si>
  <si>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</si>
  <si>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</si>
  <si>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</si>
  <si>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</si>
  <si>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</si>
  <si>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</si>
  <si>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</si>
  <si>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</si>
  <si>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</si>
  <si>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</si>
  <si>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</si>
  <si>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</si>
  <si>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</si>
  <si>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</si>
  <si>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</si>
  <si>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</si>
  <si>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</si>
  <si>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</si>
  <si>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</si>
  <si>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</si>
  <si>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</si>
  <si>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</si>
  <si>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</si>
  <si>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</si>
  <si>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</si>
  <si>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</si>
  <si>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</si>
  <si>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</si>
  <si>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</si>
  <si>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</si>
  <si>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</si>
  <si>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</si>
  <si>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</si>
  <si>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</si>
  <si>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</si>
  <si>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</si>
  <si>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</si>
  <si>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</si>
  <si>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</si>
  <si>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</si>
  <si>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</si>
  <si>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</si>
  <si>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</si>
  <si>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</si>
  <si>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</si>
  <si>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</si>
  <si>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</si>
  <si>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</si>
  <si>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</si>
  <si>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</si>
  <si>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</si>
  <si>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</si>
  <si>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</si>
  <si>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</si>
  <si>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</si>
  <si>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</si>
  <si>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</si>
  <si>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</si>
  <si>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</si>
  <si>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</si>
  <si>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</si>
  <si>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</si>
  <si>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</si>
  <si>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   13220</t>
  </si>
  <si>
    <t>Ieņēmumi no meža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</si>
  <si>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</si>
  <si>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</si>
  <si>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</si>
  <si>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</si>
  <si>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</si>
  <si>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</si>
  <si>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</si>
  <si>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</si>
  <si>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</si>
  <si>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</si>
  <si>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</si>
  <si>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</si>
  <si>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</si>
  <si>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</si>
  <si>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</si>
  <si>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</si>
  <si>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</si>
  <si>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</si>
  <si>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</si>
  <si>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</si>
  <si>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</si>
  <si>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</si>
  <si>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</si>
  <si>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</si>
  <si>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</si>
  <si>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</si>
  <si>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</si>
  <si>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</si>
  <si>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</si>
  <si>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</si>
  <si>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</si>
  <si>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</si>
  <si>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</si>
  <si>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</si>
  <si>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</si>
  <si>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</si>
  <si>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</si>
  <si>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</si>
  <si>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</si>
  <si>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</si>
  <si>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</si>
  <si>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</si>
  <si>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</si>
  <si>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</si>
  <si>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</si>
  <si>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</si>
  <si>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</si>
  <si>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</si>
  <si>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</si>
  <si>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</si>
  <si>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</si>
  <si>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</si>
  <si>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</si>
  <si>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</si>
  <si>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</si>
  <si>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</si>
  <si>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</si>
  <si>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</si>
  <si>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</si>
  <si>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</si>
  <si>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</si>
  <si>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</si>
  <si>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</si>
  <si>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</si>
  <si>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</si>
  <si>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</si>
  <si>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</si>
  <si>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</si>
  <si>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</si>
  <si>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</si>
  <si>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</si>
  <si>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</si>
  <si>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</si>
  <si>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</si>
  <si>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</si>
  <si>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</si>
  <si>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</si>
  <si>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</si>
  <si>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Finanšu un grāmatvedības nodaļas vadītāja</t>
  </si>
  <si>
    <t>J.Kalniņa</t>
  </si>
  <si>
    <t>saistošajiem noteikumiem Nr.</t>
  </si>
  <si>
    <t>"Dobeles novada pašvaldības budžets 2023. gadam"</t>
  </si>
  <si>
    <t>Finansēšana</t>
  </si>
  <si>
    <t>Aizņēmumi</t>
  </si>
  <si>
    <t>Atlikums gada sākuma</t>
  </si>
  <si>
    <t xml:space="preserve">Pašvaldību nodevas </t>
  </si>
  <si>
    <t xml:space="preserve">Procentu ieņēmumi par depozītiem, kontu atlikumiem </t>
  </si>
  <si>
    <t>Dobeles novada pašvaldības 03.02.2023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</si>
</sst>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2"/>
      <color indexed="63"/>
      <name val="Arial"/>
      <family val="0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860000610351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1" xfId="0" applyNumberFormat="1" applyFont="1" applyFill="1" applyBorder="1" applyAlignment="1" applyProtection="1">
      <alignment horizontal="left" vertical="center" readingOrder="1"/>
      <protection/>
    </xf>
    <xf numFmtId="3" fontId="5" fillId="33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readingOrder="1"/>
      <protection/>
    </xf>
    <xf numFmtId="3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4" fillId="0" borderId="11" xfId="0" applyNumberFormat="1" applyFont="1" applyFill="1" applyBorder="1" applyAlignment="1" applyProtection="1">
      <alignment horizontal="left" vertical="center" readingOrder="1"/>
      <protection/>
    </xf>
    <xf numFmtId="3" fontId="4" fillId="0" borderId="12" xfId="0" applyNumberFormat="1" applyFont="1" applyFill="1" applyBorder="1" applyAlignment="1" applyProtection="1">
      <alignment horizontal="right" vertical="center" readingOrder="1"/>
      <protection/>
    </xf>
    <xf numFmtId="0" fontId="4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left" vertical="center" readingOrder="1"/>
      <protection/>
    </xf>
    <xf numFmtId="3" fontId="4" fillId="0" borderId="14" xfId="0" applyNumberFormat="1" applyFont="1" applyFill="1" applyBorder="1" applyAlignment="1" applyProtection="1">
      <alignment horizontal="right" vertical="center" readingOrder="1"/>
      <protection/>
    </xf>
    <xf numFmtId="0" fontId="4" fillId="34" borderId="15" xfId="0" applyNumberFormat="1" applyFont="1" applyFill="1" applyBorder="1" applyAlignment="1" applyProtection="1">
      <alignment horizontal="left" vertical="center" readingOrder="1"/>
      <protection/>
    </xf>
    <xf numFmtId="0" fontId="5" fillId="34" borderId="15" xfId="0" applyNumberFormat="1" applyFont="1" applyFill="1" applyBorder="1" applyAlignment="1" applyProtection="1">
      <alignment horizontal="right" vertical="center" readingOrder="1"/>
      <protection/>
    </xf>
    <xf numFmtId="3" fontId="5" fillId="34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15" xfId="0" applyNumberFormat="1" applyFont="1" applyFill="1" applyBorder="1" applyAlignment="1" applyProtection="1">
      <alignment horizontal="left" vertical="center" readingOrder="1"/>
      <protection/>
    </xf>
    <xf numFmtId="0" fontId="5" fillId="0" borderId="15" xfId="0" applyNumberFormat="1" applyFont="1" applyFill="1" applyBorder="1" applyAlignment="1" applyProtection="1">
      <alignment horizontal="right" vertical="center" readingOrder="1"/>
      <protection/>
    </xf>
    <xf numFmtId="3" fontId="4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0" applyNumberFormat="1" applyFont="1" applyFill="1" applyBorder="1" applyAlignment="1" applyProtection="1">
      <alignment horizontal="right" vertical="center" readingOrder="1"/>
      <protection/>
    </xf>
    <xf numFmtId="0" fontId="5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Font="1" applyAlignment="1">
      <alignment horizontal="right" vertical="top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2"/>
  <sheetViews>
    <sheetView tabSelected="1" zoomScalePageLayoutView="0" workbookViewId="0" topLeftCell="A1">
      <selection activeCell="I68" sqref="I68"/>
    </sheetView>
  </sheetViews>
  <sheetFormatPr defaultColWidth="8.88671875" defaultRowHeight="15"/>
  <cols>
    <col min="1" max="1" width="10.4453125" style="3" customWidth="1"/>
    <col min="2" max="2" width="60.88671875" style="3" customWidth="1"/>
    <col min="3" max="3" width="10.4453125" style="3" customWidth="1"/>
    <col min="4" max="4" width="8.88671875" style="2" customWidth="1"/>
    <col min="5" max="5" width="9.88671875" style="0" bestFit="1" customWidth="1"/>
  </cols>
  <sheetData>
    <row r="2" spans="2:3" ht="15.75">
      <c r="B2" s="26" t="s">
        <v>0</v>
      </c>
      <c r="C2" s="26"/>
    </row>
    <row r="3" spans="2:3" ht="15.75">
      <c r="B3" s="26" t="s">
        <v>200</v>
      </c>
      <c r="C3" s="26"/>
    </row>
    <row r="4" spans="2:3" ht="15.75">
      <c r="B4" s="26" t="s">
        <v>193</v>
      </c>
      <c r="C4" s="26"/>
    </row>
    <row r="5" spans="2:3" ht="15.75">
      <c r="B5" s="26" t="s">
        <v>194</v>
      </c>
      <c r="C5" s="26"/>
    </row>
    <row r="7" ht="16.5" customHeight="1">
      <c r="C7" s="4"/>
    </row>
    <row r="8" ht="17.25" customHeight="1">
      <c r="B8" s="25" t="s">
        <v>1</v>
      </c>
    </row>
    <row r="9" ht="12" customHeight="1"/>
    <row r="10" spans="1:3" ht="17.25" customHeight="1">
      <c r="A10" s="5" t="s">
        <v>2</v>
      </c>
      <c r="B10" s="5" t="s">
        <v>3</v>
      </c>
      <c r="C10" s="5" t="s">
        <v>4</v>
      </c>
    </row>
    <row r="11" spans="1:3" ht="17.25" customHeight="1">
      <c r="A11" s="6" t="s">
        <v>5</v>
      </c>
      <c r="B11" s="6" t="s">
        <v>6</v>
      </c>
      <c r="C11" s="7">
        <f>SUM(C12,C15,C29,C34,C39,C53,C57,C61,C67,C70,C75,C79)</f>
        <v>50732730</v>
      </c>
    </row>
    <row r="12" spans="1:3" ht="17.25" customHeight="1">
      <c r="A12" s="6" t="s">
        <v>7</v>
      </c>
      <c r="B12" s="6" t="s">
        <v>8</v>
      </c>
      <c r="C12" s="7">
        <v>21462992</v>
      </c>
    </row>
    <row r="13" spans="1:3" ht="17.25" customHeight="1">
      <c r="A13" s="8" t="s">
        <v>9</v>
      </c>
      <c r="B13" s="8" t="s">
        <v>10</v>
      </c>
      <c r="C13" s="9">
        <v>21462992</v>
      </c>
    </row>
    <row r="14" spans="1:3" ht="17.25" customHeight="1">
      <c r="A14" s="10" t="s">
        <v>11</v>
      </c>
      <c r="B14" s="10" t="s">
        <v>12</v>
      </c>
      <c r="C14" s="11">
        <v>21462992</v>
      </c>
    </row>
    <row r="15" spans="1:3" ht="17.25" customHeight="1">
      <c r="A15" s="6" t="s">
        <v>13</v>
      </c>
      <c r="B15" s="6" t="s">
        <v>14</v>
      </c>
      <c r="C15" s="7">
        <f>SUM(C16)</f>
        <v>3365455</v>
      </c>
    </row>
    <row r="16" spans="1:3" ht="17.25" customHeight="1">
      <c r="A16" s="8" t="s">
        <v>15</v>
      </c>
      <c r="B16" s="8" t="s">
        <v>16</v>
      </c>
      <c r="C16" s="9">
        <f>SUM(C17,C21,C25)</f>
        <v>3365455</v>
      </c>
    </row>
    <row r="17" spans="1:3" ht="17.25" customHeight="1">
      <c r="A17" s="8" t="s">
        <v>17</v>
      </c>
      <c r="B17" s="8" t="s">
        <v>18</v>
      </c>
      <c r="C17" s="9">
        <f>SUM(C18:C20)</f>
        <v>2753361</v>
      </c>
    </row>
    <row r="18" spans="1:3" ht="17.25" customHeight="1">
      <c r="A18" s="10" t="s">
        <v>19</v>
      </c>
      <c r="B18" s="10" t="s">
        <v>20</v>
      </c>
      <c r="C18" s="11">
        <v>2522361</v>
      </c>
    </row>
    <row r="19" spans="1:3" ht="17.25" customHeight="1">
      <c r="A19" s="10" t="s">
        <v>21</v>
      </c>
      <c r="B19" s="10" t="s">
        <v>22</v>
      </c>
      <c r="C19" s="11">
        <v>211000</v>
      </c>
    </row>
    <row r="20" spans="1:3" ht="17.25" customHeight="1">
      <c r="A20" s="10" t="s">
        <v>23</v>
      </c>
      <c r="B20" s="10" t="s">
        <v>24</v>
      </c>
      <c r="C20" s="11">
        <v>20000</v>
      </c>
    </row>
    <row r="21" spans="1:3" ht="17.25" customHeight="1">
      <c r="A21" s="8" t="s">
        <v>25</v>
      </c>
      <c r="B21" s="8" t="s">
        <v>26</v>
      </c>
      <c r="C21" s="9">
        <f>SUM(C22:C24)</f>
        <v>451768</v>
      </c>
    </row>
    <row r="22" spans="1:3" ht="17.25" customHeight="1">
      <c r="A22" s="10" t="s">
        <v>27</v>
      </c>
      <c r="B22" s="10" t="s">
        <v>28</v>
      </c>
      <c r="C22" s="11">
        <v>391768</v>
      </c>
    </row>
    <row r="23" spans="1:3" ht="17.25" customHeight="1">
      <c r="A23" s="10" t="s">
        <v>29</v>
      </c>
      <c r="B23" s="10" t="s">
        <v>30</v>
      </c>
      <c r="C23" s="11">
        <v>40000</v>
      </c>
    </row>
    <row r="24" spans="1:3" ht="17.25" customHeight="1">
      <c r="A24" s="10" t="s">
        <v>31</v>
      </c>
      <c r="B24" s="10" t="s">
        <v>32</v>
      </c>
      <c r="C24" s="11">
        <v>20000</v>
      </c>
    </row>
    <row r="25" spans="1:3" ht="17.25" customHeight="1">
      <c r="A25" s="8" t="s">
        <v>33</v>
      </c>
      <c r="B25" s="8" t="s">
        <v>34</v>
      </c>
      <c r="C25" s="9">
        <f>SUM(C26:C28)</f>
        <v>160326</v>
      </c>
    </row>
    <row r="26" spans="1:3" ht="17.25" customHeight="1">
      <c r="A26" s="10" t="s">
        <v>35</v>
      </c>
      <c r="B26" s="10" t="s">
        <v>36</v>
      </c>
      <c r="C26" s="11">
        <v>120326</v>
      </c>
    </row>
    <row r="27" spans="1:3" ht="17.25" customHeight="1">
      <c r="A27" s="10" t="s">
        <v>37</v>
      </c>
      <c r="B27" s="10" t="s">
        <v>38</v>
      </c>
      <c r="C27" s="11">
        <v>30000</v>
      </c>
    </row>
    <row r="28" spans="1:3" ht="17.25" customHeight="1">
      <c r="A28" s="10" t="s">
        <v>39</v>
      </c>
      <c r="B28" s="10" t="s">
        <v>40</v>
      </c>
      <c r="C28" s="11">
        <v>10000</v>
      </c>
    </row>
    <row r="29" spans="1:5" ht="17.25" customHeight="1">
      <c r="A29" s="6" t="s">
        <v>41</v>
      </c>
      <c r="B29" s="6" t="s">
        <v>42</v>
      </c>
      <c r="C29" s="7">
        <v>95000</v>
      </c>
      <c r="E29" s="1"/>
    </row>
    <row r="30" spans="1:3" ht="17.25" customHeight="1">
      <c r="A30" s="8" t="s">
        <v>43</v>
      </c>
      <c r="B30" s="8" t="s">
        <v>44</v>
      </c>
      <c r="C30" s="9">
        <v>10000</v>
      </c>
    </row>
    <row r="31" spans="1:3" ht="17.25" customHeight="1">
      <c r="A31" s="10" t="s">
        <v>45</v>
      </c>
      <c r="B31" s="10" t="s">
        <v>46</v>
      </c>
      <c r="C31" s="11">
        <v>10000</v>
      </c>
    </row>
    <row r="32" spans="1:3" ht="17.25" customHeight="1">
      <c r="A32" s="8" t="s">
        <v>47</v>
      </c>
      <c r="B32" s="8" t="s">
        <v>48</v>
      </c>
      <c r="C32" s="9">
        <v>85000</v>
      </c>
    </row>
    <row r="33" spans="1:3" ht="17.25" customHeight="1">
      <c r="A33" s="10" t="s">
        <v>49</v>
      </c>
      <c r="B33" s="10" t="s">
        <v>50</v>
      </c>
      <c r="C33" s="11">
        <v>85000</v>
      </c>
    </row>
    <row r="34" spans="1:3" ht="17.25" customHeight="1">
      <c r="A34" s="6" t="s">
        <v>51</v>
      </c>
      <c r="B34" s="6" t="s">
        <v>52</v>
      </c>
      <c r="C34" s="7">
        <v>39995</v>
      </c>
    </row>
    <row r="35" spans="1:3" ht="17.25" customHeight="1">
      <c r="A35" s="8" t="s">
        <v>53</v>
      </c>
      <c r="B35" s="8" t="s">
        <v>54</v>
      </c>
      <c r="C35" s="9">
        <v>14995</v>
      </c>
    </row>
    <row r="36" spans="1:3" ht="27" customHeight="1">
      <c r="A36" s="10" t="s">
        <v>55</v>
      </c>
      <c r="B36" s="12" t="s">
        <v>56</v>
      </c>
      <c r="C36" s="11">
        <v>14995</v>
      </c>
    </row>
    <row r="37" spans="1:3" ht="17.25" customHeight="1">
      <c r="A37" s="8" t="s">
        <v>57</v>
      </c>
      <c r="B37" s="8" t="s">
        <v>199</v>
      </c>
      <c r="C37" s="9">
        <v>25000</v>
      </c>
    </row>
    <row r="38" spans="1:3" ht="29.25" customHeight="1">
      <c r="A38" s="10" t="s">
        <v>58</v>
      </c>
      <c r="B38" s="12" t="s">
        <v>59</v>
      </c>
      <c r="C38" s="11">
        <v>25000</v>
      </c>
    </row>
    <row r="39" spans="1:3" ht="17.25" customHeight="1">
      <c r="A39" s="6" t="s">
        <v>60</v>
      </c>
      <c r="B39" s="6" t="s">
        <v>61</v>
      </c>
      <c r="C39" s="7">
        <f>SUM(C40,C46)</f>
        <v>39985</v>
      </c>
    </row>
    <row r="40" spans="1:3" ht="17.25" customHeight="1">
      <c r="A40" s="8" t="s">
        <v>62</v>
      </c>
      <c r="B40" s="8" t="s">
        <v>63</v>
      </c>
      <c r="C40" s="9">
        <f>SUM(C41:C45)</f>
        <v>13135</v>
      </c>
    </row>
    <row r="41" spans="1:3" ht="17.25" customHeight="1">
      <c r="A41" s="10" t="s">
        <v>64</v>
      </c>
      <c r="B41" s="10" t="s">
        <v>65</v>
      </c>
      <c r="C41" s="11">
        <v>7715</v>
      </c>
    </row>
    <row r="42" spans="1:3" ht="26.25" customHeight="1">
      <c r="A42" s="10" t="s">
        <v>66</v>
      </c>
      <c r="B42" s="12" t="s">
        <v>67</v>
      </c>
      <c r="C42" s="11">
        <v>1349</v>
      </c>
    </row>
    <row r="43" spans="1:3" ht="17.25" customHeight="1">
      <c r="A43" s="10" t="s">
        <v>68</v>
      </c>
      <c r="B43" s="10" t="s">
        <v>69</v>
      </c>
      <c r="C43" s="11">
        <v>3066</v>
      </c>
    </row>
    <row r="44" spans="1:3" ht="17.25" customHeight="1">
      <c r="A44" s="10" t="s">
        <v>70</v>
      </c>
      <c r="B44" s="10" t="s">
        <v>71</v>
      </c>
      <c r="C44" s="11">
        <v>350</v>
      </c>
    </row>
    <row r="45" spans="1:3" ht="17.25" customHeight="1">
      <c r="A45" s="10" t="s">
        <v>72</v>
      </c>
      <c r="B45" s="10" t="s">
        <v>73</v>
      </c>
      <c r="C45" s="11">
        <v>655</v>
      </c>
    </row>
    <row r="46" spans="1:3" ht="17.25" customHeight="1">
      <c r="A46" s="8" t="s">
        <v>74</v>
      </c>
      <c r="B46" s="8" t="s">
        <v>198</v>
      </c>
      <c r="C46" s="9">
        <f>SUM(C47:C52)</f>
        <v>26850</v>
      </c>
    </row>
    <row r="47" spans="1:3" ht="17.25" customHeight="1">
      <c r="A47" s="10" t="s">
        <v>75</v>
      </c>
      <c r="B47" s="10" t="s">
        <v>76</v>
      </c>
      <c r="C47" s="11">
        <v>500</v>
      </c>
    </row>
    <row r="48" spans="1:3" ht="17.25" customHeight="1">
      <c r="A48" s="10" t="s">
        <v>77</v>
      </c>
      <c r="B48" s="10" t="s">
        <v>78</v>
      </c>
      <c r="C48" s="11">
        <v>7400</v>
      </c>
    </row>
    <row r="49" spans="1:3" ht="17.25" customHeight="1">
      <c r="A49" s="10" t="s">
        <v>79</v>
      </c>
      <c r="B49" s="10" t="s">
        <v>80</v>
      </c>
      <c r="C49" s="11">
        <v>500</v>
      </c>
    </row>
    <row r="50" spans="1:3" ht="17.25" customHeight="1">
      <c r="A50" s="10" t="s">
        <v>81</v>
      </c>
      <c r="B50" s="10" t="s">
        <v>82</v>
      </c>
      <c r="C50" s="11">
        <v>2000</v>
      </c>
    </row>
    <row r="51" spans="1:3" ht="17.25" customHeight="1">
      <c r="A51" s="10" t="s">
        <v>83</v>
      </c>
      <c r="B51" s="10" t="s">
        <v>84</v>
      </c>
      <c r="C51" s="11">
        <v>13000</v>
      </c>
    </row>
    <row r="52" spans="1:3" ht="17.25" customHeight="1">
      <c r="A52" s="10" t="s">
        <v>85</v>
      </c>
      <c r="B52" s="10" t="s">
        <v>86</v>
      </c>
      <c r="C52" s="11">
        <v>3450</v>
      </c>
    </row>
    <row r="53" spans="1:3" ht="17.25" customHeight="1">
      <c r="A53" s="6" t="s">
        <v>87</v>
      </c>
      <c r="B53" s="6" t="s">
        <v>88</v>
      </c>
      <c r="C53" s="7">
        <f>SUM(C54)</f>
        <v>30500</v>
      </c>
    </row>
    <row r="54" spans="1:3" ht="17.25" customHeight="1">
      <c r="A54" s="8" t="s">
        <v>89</v>
      </c>
      <c r="B54" s="8" t="s">
        <v>90</v>
      </c>
      <c r="C54" s="9">
        <f>SUM(C55,C56)</f>
        <v>30500</v>
      </c>
    </row>
    <row r="55" spans="1:3" ht="17.25" customHeight="1">
      <c r="A55" s="10" t="s">
        <v>91</v>
      </c>
      <c r="B55" s="10" t="s">
        <v>92</v>
      </c>
      <c r="C55" s="11">
        <v>25500</v>
      </c>
    </row>
    <row r="56" spans="1:3" ht="17.25" customHeight="1">
      <c r="A56" s="10" t="s">
        <v>93</v>
      </c>
      <c r="B56" s="10" t="s">
        <v>94</v>
      </c>
      <c r="C56" s="11">
        <v>5000</v>
      </c>
    </row>
    <row r="57" spans="1:3" ht="17.25" customHeight="1">
      <c r="A57" s="6" t="s">
        <v>95</v>
      </c>
      <c r="B57" s="6" t="s">
        <v>96</v>
      </c>
      <c r="C57" s="7">
        <f>SUM(C58)</f>
        <v>26173</v>
      </c>
    </row>
    <row r="58" spans="1:3" ht="17.25" customHeight="1">
      <c r="A58" s="8" t="s">
        <v>97</v>
      </c>
      <c r="B58" s="8" t="s">
        <v>98</v>
      </c>
      <c r="C58" s="9">
        <f>SUM(C59,C60)</f>
        <v>26173</v>
      </c>
    </row>
    <row r="59" spans="1:3" ht="33" customHeight="1">
      <c r="A59" s="10" t="s">
        <v>99</v>
      </c>
      <c r="B59" s="12" t="s">
        <v>100</v>
      </c>
      <c r="C59" s="11">
        <v>503</v>
      </c>
    </row>
    <row r="60" spans="1:3" ht="24.75" customHeight="1">
      <c r="A60" s="10" t="s">
        <v>101</v>
      </c>
      <c r="B60" s="10" t="s">
        <v>102</v>
      </c>
      <c r="C60" s="11">
        <v>25670</v>
      </c>
    </row>
    <row r="61" spans="1:3" ht="29.25" customHeight="1">
      <c r="A61" s="6" t="s">
        <v>103</v>
      </c>
      <c r="B61" s="24" t="s">
        <v>104</v>
      </c>
      <c r="C61" s="7">
        <v>2800829</v>
      </c>
    </row>
    <row r="62" spans="1:3" ht="17.25" customHeight="1">
      <c r="A62" s="8" t="s">
        <v>105</v>
      </c>
      <c r="B62" s="8" t="s">
        <v>106</v>
      </c>
      <c r="C62" s="9">
        <v>389330</v>
      </c>
    </row>
    <row r="63" spans="1:3" ht="17.25" customHeight="1">
      <c r="A63" s="8" t="s">
        <v>107</v>
      </c>
      <c r="B63" s="8" t="s">
        <v>108</v>
      </c>
      <c r="C63" s="9">
        <v>2399999</v>
      </c>
    </row>
    <row r="64" spans="1:3" ht="17.25" customHeight="1">
      <c r="A64" s="10" t="s">
        <v>109</v>
      </c>
      <c r="B64" s="10" t="s">
        <v>110</v>
      </c>
      <c r="C64" s="11">
        <v>2099999</v>
      </c>
    </row>
    <row r="65" spans="1:3" ht="17.25" customHeight="1">
      <c r="A65" s="10" t="s">
        <v>111</v>
      </c>
      <c r="B65" s="10" t="s">
        <v>112</v>
      </c>
      <c r="C65" s="11">
        <v>300000</v>
      </c>
    </row>
    <row r="66" spans="1:3" ht="17.25" customHeight="1">
      <c r="A66" s="8" t="s">
        <v>113</v>
      </c>
      <c r="B66" s="8" t="s">
        <v>114</v>
      </c>
      <c r="C66" s="9">
        <v>11500</v>
      </c>
    </row>
    <row r="67" spans="1:3" ht="29.25" customHeight="1">
      <c r="A67" s="6" t="s">
        <v>115</v>
      </c>
      <c r="B67" s="24" t="s">
        <v>116</v>
      </c>
      <c r="C67" s="7">
        <v>544628</v>
      </c>
    </row>
    <row r="68" spans="1:3" ht="32.25" customHeight="1">
      <c r="A68" s="8" t="s">
        <v>117</v>
      </c>
      <c r="B68" s="13" t="s">
        <v>118</v>
      </c>
      <c r="C68" s="9">
        <v>544628</v>
      </c>
    </row>
    <row r="69" spans="1:3" ht="27.75" customHeight="1">
      <c r="A69" s="10" t="s">
        <v>119</v>
      </c>
      <c r="B69" s="10" t="s">
        <v>120</v>
      </c>
      <c r="C69" s="11">
        <v>544628</v>
      </c>
    </row>
    <row r="70" spans="1:3" ht="17.25" customHeight="1">
      <c r="A70" s="6" t="s">
        <v>121</v>
      </c>
      <c r="B70" s="6" t="s">
        <v>122</v>
      </c>
      <c r="C70" s="7">
        <f>SUM(C71)</f>
        <v>17632959</v>
      </c>
    </row>
    <row r="71" spans="1:3" ht="29.25" customHeight="1">
      <c r="A71" s="8" t="s">
        <v>123</v>
      </c>
      <c r="B71" s="13" t="s">
        <v>124</v>
      </c>
      <c r="C71" s="9">
        <f>SUM(C72:C74)</f>
        <v>17632959</v>
      </c>
    </row>
    <row r="72" spans="1:3" ht="23.25" customHeight="1">
      <c r="A72" s="10" t="s">
        <v>125</v>
      </c>
      <c r="B72" s="10" t="s">
        <v>126</v>
      </c>
      <c r="C72" s="11">
        <v>11879959</v>
      </c>
    </row>
    <row r="73" spans="1:3" ht="27" customHeight="1">
      <c r="A73" s="10" t="s">
        <v>127</v>
      </c>
      <c r="B73" s="12" t="s">
        <v>128</v>
      </c>
      <c r="C73" s="11">
        <v>1645110</v>
      </c>
    </row>
    <row r="74" spans="1:3" ht="24" customHeight="1">
      <c r="A74" s="10" t="s">
        <v>129</v>
      </c>
      <c r="B74" s="10" t="s">
        <v>130</v>
      </c>
      <c r="C74" s="11">
        <v>4107890</v>
      </c>
    </row>
    <row r="75" spans="1:3" ht="17.25" customHeight="1">
      <c r="A75" s="6" t="s">
        <v>131</v>
      </c>
      <c r="B75" s="6" t="s">
        <v>132</v>
      </c>
      <c r="C75" s="7">
        <f>SUM(C76)</f>
        <v>555223</v>
      </c>
    </row>
    <row r="76" spans="1:3" ht="17.25" customHeight="1">
      <c r="A76" s="8" t="s">
        <v>133</v>
      </c>
      <c r="B76" s="8" t="s">
        <v>134</v>
      </c>
      <c r="C76" s="9">
        <f>SUM(C77,C78)</f>
        <v>555223</v>
      </c>
    </row>
    <row r="77" spans="1:3" ht="21" customHeight="1">
      <c r="A77" s="10" t="s">
        <v>135</v>
      </c>
      <c r="B77" s="10" t="s">
        <v>136</v>
      </c>
      <c r="C77" s="11">
        <v>550223</v>
      </c>
    </row>
    <row r="78" spans="1:3" ht="18.75" customHeight="1">
      <c r="A78" s="10" t="s">
        <v>137</v>
      </c>
      <c r="B78" s="10" t="s">
        <v>138</v>
      </c>
      <c r="C78" s="11">
        <v>5000</v>
      </c>
    </row>
    <row r="79" spans="1:3" ht="17.25" customHeight="1">
      <c r="A79" s="6" t="s">
        <v>139</v>
      </c>
      <c r="B79" s="6" t="s">
        <v>140</v>
      </c>
      <c r="C79" s="7">
        <f>SUM(C80,C98)</f>
        <v>4138991</v>
      </c>
    </row>
    <row r="80" spans="1:3" ht="29.25" customHeight="1">
      <c r="A80" s="8" t="s">
        <v>141</v>
      </c>
      <c r="B80" s="13" t="s">
        <v>142</v>
      </c>
      <c r="C80" s="9">
        <f>SUM(C81,C85,C87,C92)</f>
        <v>3761311</v>
      </c>
    </row>
    <row r="81" spans="1:3" ht="17.25" customHeight="1">
      <c r="A81" s="8" t="s">
        <v>143</v>
      </c>
      <c r="B81" s="8" t="s">
        <v>144</v>
      </c>
      <c r="C81" s="9">
        <v>307300</v>
      </c>
    </row>
    <row r="82" spans="1:3" ht="17.25" customHeight="1">
      <c r="A82" s="10" t="s">
        <v>145</v>
      </c>
      <c r="B82" s="10" t="s">
        <v>146</v>
      </c>
      <c r="C82" s="11">
        <v>36000</v>
      </c>
    </row>
    <row r="83" spans="1:3" ht="17.25" customHeight="1">
      <c r="A83" s="10" t="s">
        <v>147</v>
      </c>
      <c r="B83" s="10" t="s">
        <v>148</v>
      </c>
      <c r="C83" s="11">
        <v>231200</v>
      </c>
    </row>
    <row r="84" spans="1:3" ht="17.25" customHeight="1">
      <c r="A84" s="10" t="s">
        <v>149</v>
      </c>
      <c r="B84" s="10" t="s">
        <v>150</v>
      </c>
      <c r="C84" s="11">
        <v>40100</v>
      </c>
    </row>
    <row r="85" spans="1:3" ht="17.25" customHeight="1">
      <c r="A85" s="8" t="s">
        <v>151</v>
      </c>
      <c r="B85" s="8" t="s">
        <v>152</v>
      </c>
      <c r="C85" s="9">
        <v>1454</v>
      </c>
    </row>
    <row r="86" spans="1:3" ht="17.25" customHeight="1">
      <c r="A86" s="10" t="s">
        <v>153</v>
      </c>
      <c r="B86" s="10" t="s">
        <v>154</v>
      </c>
      <c r="C86" s="11">
        <v>1454</v>
      </c>
    </row>
    <row r="87" spans="1:3" ht="17.25" customHeight="1">
      <c r="A87" s="8" t="s">
        <v>155</v>
      </c>
      <c r="B87" s="8" t="s">
        <v>156</v>
      </c>
      <c r="C87" s="9">
        <v>417311</v>
      </c>
    </row>
    <row r="88" spans="1:3" ht="17.25" customHeight="1">
      <c r="A88" s="10" t="s">
        <v>157</v>
      </c>
      <c r="B88" s="10" t="s">
        <v>158</v>
      </c>
      <c r="C88" s="11">
        <v>93911</v>
      </c>
    </row>
    <row r="89" spans="1:3" ht="17.25" customHeight="1">
      <c r="A89" s="10" t="s">
        <v>159</v>
      </c>
      <c r="B89" s="10" t="s">
        <v>160</v>
      </c>
      <c r="C89" s="11">
        <v>10000</v>
      </c>
    </row>
    <row r="90" spans="1:3" ht="17.25" customHeight="1">
      <c r="A90" s="10" t="s">
        <v>161</v>
      </c>
      <c r="B90" s="10" t="s">
        <v>162</v>
      </c>
      <c r="C90" s="11">
        <v>13400</v>
      </c>
    </row>
    <row r="91" spans="1:3" ht="17.25" customHeight="1">
      <c r="A91" s="10" t="s">
        <v>163</v>
      </c>
      <c r="B91" s="10" t="s">
        <v>164</v>
      </c>
      <c r="C91" s="11">
        <v>300000</v>
      </c>
    </row>
    <row r="92" spans="1:3" ht="17.25" customHeight="1">
      <c r="A92" s="8" t="s">
        <v>165</v>
      </c>
      <c r="B92" s="8" t="s">
        <v>166</v>
      </c>
      <c r="C92" s="9">
        <f>SUM(C93,C94,C95,C96,C97)</f>
        <v>3035246</v>
      </c>
    </row>
    <row r="93" spans="1:3" ht="17.25" customHeight="1">
      <c r="A93" s="10" t="s">
        <v>167</v>
      </c>
      <c r="B93" s="10" t="s">
        <v>168</v>
      </c>
      <c r="C93" s="11">
        <v>2641876</v>
      </c>
    </row>
    <row r="94" spans="1:3" ht="17.25" customHeight="1">
      <c r="A94" s="10" t="s">
        <v>169</v>
      </c>
      <c r="B94" s="10" t="s">
        <v>170</v>
      </c>
      <c r="C94" s="11">
        <v>300</v>
      </c>
    </row>
    <row r="95" spans="1:3" ht="17.25" customHeight="1">
      <c r="A95" s="10" t="s">
        <v>171</v>
      </c>
      <c r="B95" s="10" t="s">
        <v>172</v>
      </c>
      <c r="C95" s="11">
        <v>88825</v>
      </c>
    </row>
    <row r="96" spans="1:3" ht="17.25" customHeight="1">
      <c r="A96" s="10" t="s">
        <v>173</v>
      </c>
      <c r="B96" s="10" t="s">
        <v>174</v>
      </c>
      <c r="C96" s="11">
        <v>173100</v>
      </c>
    </row>
    <row r="97" spans="1:3" ht="17.25" customHeight="1">
      <c r="A97" s="10" t="s">
        <v>175</v>
      </c>
      <c r="B97" s="10" t="s">
        <v>176</v>
      </c>
      <c r="C97" s="11">
        <v>131145</v>
      </c>
    </row>
    <row r="98" spans="1:3" ht="34.5" customHeight="1">
      <c r="A98" s="8" t="s">
        <v>177</v>
      </c>
      <c r="B98" s="13" t="s">
        <v>178</v>
      </c>
      <c r="C98" s="9">
        <v>377680</v>
      </c>
    </row>
    <row r="99" spans="1:3" ht="30.75" customHeight="1">
      <c r="A99" s="8" t="s">
        <v>179</v>
      </c>
      <c r="B99" s="13" t="s">
        <v>180</v>
      </c>
      <c r="C99" s="9">
        <v>15000</v>
      </c>
    </row>
    <row r="100" spans="1:3" ht="17.25" customHeight="1">
      <c r="A100" s="10" t="s">
        <v>181</v>
      </c>
      <c r="B100" s="10" t="s">
        <v>182</v>
      </c>
      <c r="C100" s="11">
        <v>15000</v>
      </c>
    </row>
    <row r="101" spans="1:3" ht="17.25" customHeight="1">
      <c r="A101" s="8" t="s">
        <v>183</v>
      </c>
      <c r="B101" s="8" t="s">
        <v>184</v>
      </c>
      <c r="C101" s="9">
        <v>9322</v>
      </c>
    </row>
    <row r="102" spans="1:3" ht="17.25" customHeight="1">
      <c r="A102" s="10" t="s">
        <v>185</v>
      </c>
      <c r="B102" s="10" t="s">
        <v>186</v>
      </c>
      <c r="C102" s="11">
        <v>9322</v>
      </c>
    </row>
    <row r="103" spans="1:3" ht="17.25" customHeight="1">
      <c r="A103" s="8" t="s">
        <v>187</v>
      </c>
      <c r="B103" s="8" t="s">
        <v>188</v>
      </c>
      <c r="C103" s="9">
        <v>353358</v>
      </c>
    </row>
    <row r="104" spans="1:3" ht="17.25" customHeight="1">
      <c r="A104" s="14" t="s">
        <v>189</v>
      </c>
      <c r="B104" s="14" t="s">
        <v>190</v>
      </c>
      <c r="C104" s="15">
        <v>353358</v>
      </c>
    </row>
    <row r="105" spans="1:3" ht="17.25" customHeight="1">
      <c r="A105" s="16"/>
      <c r="B105" s="17" t="s">
        <v>195</v>
      </c>
      <c r="C105" s="18">
        <f>SUM(C106,C107)</f>
        <v>13298279</v>
      </c>
    </row>
    <row r="106" spans="1:3" ht="17.25" customHeight="1">
      <c r="A106" s="19"/>
      <c r="B106" s="20" t="s">
        <v>196</v>
      </c>
      <c r="C106" s="21">
        <v>2516342</v>
      </c>
    </row>
    <row r="107" spans="1:3" ht="17.25" customHeight="1">
      <c r="A107" s="19"/>
      <c r="B107" s="20" t="s">
        <v>197</v>
      </c>
      <c r="C107" s="21">
        <v>10781937</v>
      </c>
    </row>
    <row r="108" spans="1:5" ht="17.25" customHeight="1">
      <c r="A108" s="22"/>
      <c r="B108" s="22"/>
      <c r="C108" s="23"/>
      <c r="E108" s="1">
        <f>C11+C105</f>
        <v>64031009</v>
      </c>
    </row>
    <row r="109" spans="1:3" ht="17.25" customHeight="1">
      <c r="A109" s="22"/>
      <c r="B109" s="22"/>
      <c r="C109" s="23"/>
    </row>
    <row r="110" spans="1:3" ht="17.25" customHeight="1">
      <c r="A110" s="22"/>
      <c r="B110" s="22"/>
      <c r="C110" s="23"/>
    </row>
    <row r="111" ht="18" customHeight="1"/>
    <row r="112" spans="2:3" ht="14.25" customHeight="1">
      <c r="B112" s="4" t="s">
        <v>191</v>
      </c>
      <c r="C112" s="4" t="s">
        <v>192</v>
      </c>
    </row>
  </sheetData>
  <sheetProtection password="CCB8" sheet="1"/>
  <mergeCells count="4">
    <mergeCell ref="B2:C2"/>
    <mergeCell ref="B3:C3"/>
    <mergeCell ref="B4:C4"/>
    <mergeCell ref="B5:C5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portrait" paperSize="9" scale="90" r:id="rId1"/>
  <rowBreaks count="2" manualBreakCount="2">
    <brk id="52" max="254" man="1"/>
    <brk id="9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2023-01-12T15:09:22Z</cp:lastPrinted>
  <dcterms:created xsi:type="dcterms:W3CDTF">2023-01-12T15:08:14Z</dcterms:created>
  <dcterms:modified xsi:type="dcterms:W3CDTF">2023-01-26T14:37:55Z</dcterms:modified>
  <cp:category/>
  <cp:version/>
  <cp:contentType/>
  <cp:contentStatus/>
</cp:coreProperties>
</file>